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3\Resumen\"/>
    </mc:Choice>
  </mc:AlternateContent>
  <xr:revisionPtr revIDLastSave="0" documentId="8_{63F04540-A4C5-4A52-A7A5-967A7A546A6D}" xr6:coauthVersionLast="47" xr6:coauthVersionMax="47" xr10:uidLastSave="{00000000-0000-0000-0000-000000000000}"/>
  <bookViews>
    <workbookView xWindow="-28920" yWindow="-120" windowWidth="29040" windowHeight="16440" xr2:uid="{00000000-000D-0000-FFFF-FFFF00000000}"/>
  </bookViews>
  <sheets>
    <sheet name="Ventas Por Régimen" sheetId="3" r:id="rId1"/>
    <sheet name="Ventas mdo mes P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" i="3" l="1"/>
  <c r="N17" i="3" s="1"/>
  <c r="N9" i="3"/>
  <c r="N12" i="3"/>
  <c r="B17" i="3"/>
  <c r="C17" i="3"/>
  <c r="D17" i="3"/>
  <c r="E17" i="3"/>
  <c r="F17" i="3"/>
  <c r="G17" i="3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B21" i="4"/>
  <c r="N21" i="4" s="1"/>
  <c r="C21" i="4"/>
  <c r="D21" i="4"/>
  <c r="E21" i="4"/>
  <c r="F21" i="4"/>
  <c r="G21" i="4"/>
  <c r="N22" i="4"/>
  <c r="C23" i="4"/>
  <c r="D23" i="4"/>
  <c r="E23" i="4"/>
  <c r="F23" i="4"/>
  <c r="G23" i="4"/>
  <c r="B23" i="4" l="1"/>
  <c r="N23" i="4" s="1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<sst xmlns="http://schemas.openxmlformats.org/spreadsheetml/2006/main" count="64" uniqueCount="46">
  <si>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</si>
  <si>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JUNIO. 2023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</si>
  <si>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</si>
  <si>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</si>
  <si>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</si>
  <si>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</si>
  <si>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</si>
  <si>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</si>
  <si>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</si>
  <si>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</si>
  <si>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</si>
  <si>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</si>
  <si>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</si>
  <si>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</si>
  <si>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</si>
  <si>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</si>
  <si>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</si>
  <si>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</si>
  <si>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</si>
  <si>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</si>
  <si>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</si>
  <si>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</si>
  <si>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</si>
  <si>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</si>
  <si>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</si>
  <si>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</si>
  <si>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</si>
  <si>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JUNIO DE 2023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</si>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</sst>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-* #,##0\ _P_t_a_-;\-* #,##0\ _P_t_a_-;_-* &quot;-&quot;\ _P_t_a_-;_-@_-"/>
    <numFmt numFmtId="169" formatCode="#,##0.00000000000"/>
    <numFmt numFmtId="170" formatCode="[$-C0A]dd\-mmm\-yy;@"/>
    <numFmt numFmtId="171" formatCode="#,##0.00000000000000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</borders>
  <cellStyleXfs count="28">
    <xf numFmtId="0" fontId="0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0" fontId="1" fillId="0" borderId="0"/>
    <xf numFmtId="0" fontId="4" fillId="0" borderId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2" applyFont="1"/>
    <xf numFmtId="0" fontId="1" fillId="0" borderId="0" xfId="2"/>
    <xf numFmtId="0" fontId="3" fillId="0" borderId="3" xfId="2" applyFont="1" applyBorder="1"/>
    <xf numFmtId="10" fontId="3" fillId="0" borderId="4" xfId="4" applyNumberFormat="1" applyFont="1" applyBorder="1"/>
    <xf numFmtId="10" fontId="3" fillId="0" borderId="5" xfId="4" applyNumberFormat="1" applyFont="1" applyBorder="1"/>
    <xf numFmtId="3" fontId="3" fillId="0" borderId="4" xfId="2" applyNumberFormat="1" applyFont="1" applyBorder="1"/>
    <xf numFmtId="3" fontId="3" fillId="0" borderId="5" xfId="2" applyNumberFormat="1" applyFont="1" applyBorder="1"/>
    <xf numFmtId="0" fontId="2" fillId="0" borderId="6" xfId="2" applyFont="1" applyBorder="1"/>
    <xf numFmtId="10" fontId="3" fillId="0" borderId="1" xfId="2" applyNumberFormat="1" applyFont="1" applyBorder="1"/>
    <xf numFmtId="10" fontId="3" fillId="0" borderId="2" xfId="2" applyNumberFormat="1" applyFont="1" applyBorder="1"/>
    <xf numFmtId="0" fontId="3" fillId="0" borderId="0" xfId="2" applyFont="1"/>
    <xf numFmtId="3" fontId="3" fillId="0" borderId="0" xfId="2" applyNumberFormat="1" applyFont="1"/>
    <xf numFmtId="0" fontId="2" fillId="0" borderId="8" xfId="2" applyFont="1" applyBorder="1" applyAlignment="1">
      <alignment horizontal="center" vertical="center" wrapText="1"/>
    </xf>
    <xf numFmtId="0" fontId="2" fillId="0" borderId="9" xfId="2" applyFont="1" applyBorder="1" applyAlignment="1">
      <alignment horizontal="center" vertical="center" wrapText="1"/>
    </xf>
    <xf numFmtId="0" fontId="2" fillId="0" borderId="10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3" fontId="3" fillId="0" borderId="7" xfId="2" applyNumberFormat="1" applyFont="1" applyBorder="1"/>
    <xf numFmtId="0" fontId="3" fillId="0" borderId="12" xfId="2" quotePrefix="1" applyFont="1" applyBorder="1"/>
    <xf numFmtId="10" fontId="3" fillId="0" borderId="7" xfId="4" applyNumberFormat="1" applyFont="1" applyBorder="1"/>
    <xf numFmtId="0" fontId="3" fillId="0" borderId="6" xfId="2" quotePrefix="1" applyFont="1" applyBorder="1"/>
    <xf numFmtId="10" fontId="3" fillId="0" borderId="13" xfId="4" applyNumberFormat="1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3" fontId="2" fillId="0" borderId="2" xfId="2" applyNumberFormat="1" applyFont="1" applyBorder="1"/>
    <xf numFmtId="3" fontId="2" fillId="0" borderId="13" xfId="2" applyNumberFormat="1" applyFont="1" applyBorder="1"/>
    <xf numFmtId="0" fontId="3" fillId="0" borderId="18" xfId="2" applyFont="1" applyBorder="1"/>
  </cellXfs>
  <cellStyles count="28">
    <cellStyle name="Comma [0] 2" xfId="23" xr:uid="{00000000-0005-0000-0000-000001000000}"/>
    <cellStyle name="Comma 2" xfId="5" xr:uid="{00000000-0005-0000-0000-000002000000}"/>
    <cellStyle name="Comma 3" xfId="9" xr:uid="{00000000-0005-0000-0000-000003000000}"/>
    <cellStyle name="Comma 4" xfId="27" xr:uid="{00000000-0005-0000-0000-000004000000}"/>
    <cellStyle name="Millares [0] 2" xfId="8" xr:uid="{00000000-0005-0000-0000-000005000000}"/>
    <cellStyle name="Millares [0] 3" xfId="1" xr:uid="{00000000-0005-0000-0000-000006000000}"/>
    <cellStyle name="Millares [0] 4" xfId="22" xr:uid="{00000000-0005-0000-0000-000007000000}"/>
    <cellStyle name="Millares 2" xfId="10" xr:uid="{00000000-0005-0000-0000-000008000000}"/>
    <cellStyle name="Millares 2 2" xfId="17" xr:uid="{00000000-0005-0000-0000-000009000000}"/>
    <cellStyle name="Millares 3" xfId="11" xr:uid="{00000000-0005-0000-0000-00000A000000}"/>
    <cellStyle name="Millares 4" xfId="12" xr:uid="{00000000-0005-0000-0000-00000B000000}"/>
    <cellStyle name="Millares 5" xfId="26" xr:uid="{00000000-0005-0000-0000-00000C000000}"/>
    <cellStyle name="Normal" xfId="0" builtinId="0"/>
    <cellStyle name="Normal 10" xfId="6" xr:uid="{00000000-0005-0000-0000-00000E000000}"/>
    <cellStyle name="Normal 2" xfId="7" xr:uid="{00000000-0005-0000-0000-00000F000000}"/>
    <cellStyle name="Normal 2 2" xfId="2" xr:uid="{00000000-0005-0000-0000-000010000000}"/>
    <cellStyle name="Normal 2 3" xfId="15" xr:uid="{00000000-0005-0000-0000-000011000000}"/>
    <cellStyle name="Normal 3" xfId="14" xr:uid="{00000000-0005-0000-0000-000012000000}"/>
    <cellStyle name="Normal 3 2" xfId="3" xr:uid="{00000000-0005-0000-0000-000013000000}"/>
    <cellStyle name="Normal 4" xfId="16" xr:uid="{00000000-0005-0000-0000-000014000000}"/>
    <cellStyle name="Normal 5" xfId="18" xr:uid="{00000000-0005-0000-0000-000015000000}"/>
    <cellStyle name="Normal 6" xfId="19" xr:uid="{00000000-0005-0000-0000-000016000000}"/>
    <cellStyle name="Normal 7" xfId="21" xr:uid="{00000000-0005-0000-0000-000017000000}"/>
    <cellStyle name="Normal 8" xfId="24" xr:uid="{00000000-0005-0000-0000-000018000000}"/>
    <cellStyle name="Normal 9" xfId="25" xr:uid="{00000000-0005-0000-0000-000019000000}"/>
    <cellStyle name="Porcentaje" xfId="4" builtinId="5"/>
    <cellStyle name="Porcentaje 2" xfId="20" xr:uid="{00000000-0005-0000-0000-00001B000000}"/>
    <cellStyle name="Porcentual 2" xfId="13" xr:uid="{00000000-0005-0000-0000-00001C000000}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0">
    <pageSetUpPr autoPageBreaks="0" fitToPage="1"/>
  </sheetPr>
  <dimension ref="A1:P29"/>
  <sheetViews>
    <sheetView showGridLines="0" tabSelected="1" showRuler="0" zoomScaleNormal="100" workbookViewId="0">
      <selection activeCell="A20" sqref="A20"/>
    </sheetView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4.75" customHeight="1" thickBot="1" x14ac:dyDescent="0.4"/>
    <row r="4" spans="1:16" s="11" customFormat="1" ht="15.2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16</v>
      </c>
      <c r="B5" s="7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17"/>
      <c r="P5" s="12"/>
    </row>
    <row r="6" spans="1:16" x14ac:dyDescent="0.35">
      <c r="A6" s="18" t="s">
        <v>17</v>
      </c>
      <c r="B6" s="6">
        <v>67607.5</v>
      </c>
      <c r="C6" s="6">
        <v>80919.934399999998</v>
      </c>
      <c r="D6" s="6">
        <v>105078.93180000001</v>
      </c>
      <c r="E6" s="6">
        <v>78935.293600000005</v>
      </c>
      <c r="F6" s="6">
        <v>110492.1</v>
      </c>
      <c r="G6" s="6">
        <v>96000.670599999998</v>
      </c>
      <c r="H6" s="6"/>
      <c r="I6" s="6"/>
      <c r="J6" s="6"/>
      <c r="K6" s="6"/>
      <c r="L6" s="6"/>
      <c r="M6" s="6"/>
      <c r="N6" s="17">
        <f>+SUM(B6:M6)</f>
        <v>539034.43039999995</v>
      </c>
      <c r="P6" s="12"/>
    </row>
    <row r="7" spans="1:16" x14ac:dyDescent="0.35">
      <c r="A7" s="18" t="s">
        <v>18</v>
      </c>
      <c r="B7" s="5">
        <v>0</v>
      </c>
      <c r="C7" s="5">
        <v>0</v>
      </c>
      <c r="D7" s="4">
        <v>0</v>
      </c>
      <c r="E7" s="4">
        <v>0</v>
      </c>
      <c r="F7" s="4">
        <v>0</v>
      </c>
      <c r="G7" s="4">
        <v>0</v>
      </c>
      <c r="H7" s="4"/>
      <c r="I7" s="4"/>
      <c r="J7" s="4"/>
      <c r="K7" s="4"/>
      <c r="L7" s="4"/>
      <c r="M7" s="4"/>
      <c r="N7" s="19"/>
      <c r="P7" s="12"/>
    </row>
    <row r="8" spans="1:16" x14ac:dyDescent="0.35">
      <c r="A8" s="18" t="s">
        <v>19</v>
      </c>
      <c r="B8" s="5">
        <v>0</v>
      </c>
      <c r="C8" s="5">
        <v>0</v>
      </c>
      <c r="D8" s="4">
        <v>0</v>
      </c>
      <c r="E8" s="4">
        <v>0</v>
      </c>
      <c r="F8" s="4">
        <v>0</v>
      </c>
      <c r="G8" s="4">
        <v>0</v>
      </c>
      <c r="H8" s="4"/>
      <c r="I8" s="4"/>
      <c r="J8" s="4"/>
      <c r="K8" s="4"/>
      <c r="L8" s="4"/>
      <c r="M8" s="4"/>
      <c r="N8" s="19"/>
      <c r="P8" s="12"/>
    </row>
    <row r="9" spans="1:16" x14ac:dyDescent="0.35">
      <c r="A9" s="18" t="s">
        <v>20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/>
      <c r="I9" s="6"/>
      <c r="J9" s="6"/>
      <c r="K9" s="6"/>
      <c r="L9" s="6"/>
      <c r="M9" s="6"/>
      <c r="N9" s="17">
        <f>+SUM(B9:M9)</f>
        <v>0</v>
      </c>
      <c r="P9" s="12"/>
    </row>
    <row r="10" spans="1:16" x14ac:dyDescent="0.35">
      <c r="A10" s="18"/>
      <c r="B10" s="7"/>
      <c r="C10" s="7"/>
      <c r="D10" s="6"/>
      <c r="E10" s="6"/>
      <c r="F10" s="6"/>
      <c r="G10" s="6"/>
      <c r="H10" s="6"/>
      <c r="I10" s="6"/>
      <c r="J10" s="6"/>
      <c r="K10" s="6"/>
      <c r="L10" s="6"/>
      <c r="M10" s="6"/>
      <c r="N10" s="17"/>
      <c r="P10" s="12"/>
    </row>
    <row r="11" spans="1:16" x14ac:dyDescent="0.35">
      <c r="A11" s="18" t="s">
        <v>21</v>
      </c>
      <c r="B11" s="7"/>
      <c r="C11" s="7"/>
      <c r="D11" s="6"/>
      <c r="E11" s="6"/>
      <c r="F11" s="6"/>
      <c r="G11" s="6"/>
      <c r="H11" s="6"/>
      <c r="I11" s="6"/>
      <c r="J11" s="6"/>
      <c r="K11" s="6"/>
      <c r="L11" s="6"/>
      <c r="M11" s="6"/>
      <c r="N11" s="17"/>
      <c r="P11" s="12"/>
    </row>
    <row r="12" spans="1:16" x14ac:dyDescent="0.35">
      <c r="A12" s="18" t="s">
        <v>17</v>
      </c>
      <c r="B12" s="6">
        <v>3440117.3656561002</v>
      </c>
      <c r="C12" s="6">
        <v>3555094.9459128999</v>
      </c>
      <c r="D12" s="6">
        <v>3644257.0620195</v>
      </c>
      <c r="E12" s="6">
        <v>3452829.4607179998</v>
      </c>
      <c r="F12" s="6">
        <v>3011105.1477784999</v>
      </c>
      <c r="G12" s="6">
        <v>3634347.7108771</v>
      </c>
      <c r="H12" s="6"/>
      <c r="I12" s="6"/>
      <c r="J12" s="6"/>
      <c r="K12" s="6"/>
      <c r="L12" s="6"/>
      <c r="M12" s="6"/>
      <c r="N12" s="17">
        <f>+SUM(B12:M12)</f>
        <v>20737751.692962095</v>
      </c>
      <c r="P12" s="12"/>
    </row>
    <row r="13" spans="1:16" x14ac:dyDescent="0.35">
      <c r="A13" s="18" t="s">
        <v>22</v>
      </c>
      <c r="B13" s="4">
        <v>0.516223545212113</v>
      </c>
      <c r="C13" s="4">
        <v>0.53034440743941202</v>
      </c>
      <c r="D13" s="4">
        <v>0.55391686942583496</v>
      </c>
      <c r="E13" s="4">
        <v>0.54750475600980397</v>
      </c>
      <c r="F13" s="4">
        <v>0.50849736311912597</v>
      </c>
      <c r="G13" s="4">
        <v>0.49354098395506202</v>
      </c>
      <c r="H13" s="4"/>
      <c r="I13" s="4"/>
      <c r="J13" s="4"/>
      <c r="K13" s="4"/>
      <c r="L13" s="4"/>
      <c r="M13" s="4"/>
      <c r="N13" s="19"/>
      <c r="P13" s="12"/>
    </row>
    <row r="14" spans="1:16" x14ac:dyDescent="0.35">
      <c r="A14" s="18" t="s">
        <v>23</v>
      </c>
      <c r="B14" s="4">
        <v>0.516223545212113</v>
      </c>
      <c r="C14" s="4">
        <v>0.52342018537762902</v>
      </c>
      <c r="D14" s="4">
        <v>0.533894578359005</v>
      </c>
      <c r="E14" s="4">
        <v>0.53729847842389</v>
      </c>
      <c r="F14" s="4">
        <v>0.53228096165637995</v>
      </c>
      <c r="G14" s="4">
        <v>0.52570829902523697</v>
      </c>
      <c r="H14" s="4"/>
      <c r="I14" s="4"/>
      <c r="J14" s="4"/>
      <c r="K14" s="4"/>
      <c r="L14" s="4"/>
      <c r="M14" s="4"/>
      <c r="N14" s="19"/>
      <c r="P14" s="12"/>
    </row>
    <row r="15" spans="1:16" x14ac:dyDescent="0.35">
      <c r="A15" s="18"/>
      <c r="B15" s="7"/>
      <c r="C15" s="7"/>
      <c r="D15" s="6"/>
      <c r="E15" s="6"/>
      <c r="F15" s="6"/>
      <c r="G15" s="6"/>
      <c r="H15" s="6"/>
      <c r="I15" s="6"/>
      <c r="J15" s="6"/>
      <c r="K15" s="6"/>
      <c r="L15" s="6"/>
      <c r="M15" s="6"/>
      <c r="N15" s="17"/>
      <c r="P15" s="12"/>
    </row>
    <row r="16" spans="1:16" x14ac:dyDescent="0.35">
      <c r="A16" s="18" t="s">
        <v>24</v>
      </c>
      <c r="B16" s="7"/>
      <c r="C16" s="7"/>
      <c r="D16" s="6"/>
      <c r="E16" s="6"/>
      <c r="F16" s="6"/>
      <c r="G16" s="6"/>
      <c r="H16" s="6"/>
      <c r="I16" s="6"/>
      <c r="J16" s="6"/>
      <c r="K16" s="6"/>
      <c r="L16" s="6"/>
      <c r="M16" s="6"/>
      <c r="N16" s="17"/>
      <c r="P16" s="12"/>
    </row>
    <row r="17" spans="1:16" x14ac:dyDescent="0.35">
      <c r="A17" s="18" t="s">
        <v>17</v>
      </c>
      <c r="B17" s="6">
        <f t="shared" ref="B17:M17" si="0">+B12+B6</f>
        <v>3507724.8656561002</v>
      </c>
      <c r="C17" s="6">
        <f t="shared" si="0"/>
        <v>3636014.8803129001</v>
      </c>
      <c r="D17" s="6">
        <f t="shared" si="0"/>
        <v>3749335.9938194999</v>
      </c>
      <c r="E17" s="6">
        <f t="shared" si="0"/>
        <v>3531764.7543179998</v>
      </c>
      <c r="F17" s="6">
        <f t="shared" si="0"/>
        <v>3121597.2477785</v>
      </c>
      <c r="G17" s="6">
        <f t="shared" si="0"/>
        <v>3730348.3814770998</v>
      </c>
      <c r="H17" s="6"/>
      <c r="I17" s="6"/>
      <c r="J17" s="6"/>
      <c r="K17" s="6"/>
      <c r="L17" s="6"/>
      <c r="M17" s="6"/>
      <c r="N17" s="17">
        <f>+N6+N12</f>
        <v>21276786.123362094</v>
      </c>
      <c r="P17" s="12"/>
    </row>
    <row r="18" spans="1:16" x14ac:dyDescent="0.35">
      <c r="A18" s="18" t="s">
        <v>25</v>
      </c>
      <c r="B18" s="5">
        <v>0.57130569689500599</v>
      </c>
      <c r="C18" s="5">
        <v>0.57921312627506705</v>
      </c>
      <c r="D18" s="4">
        <v>0.59516865018593701</v>
      </c>
      <c r="E18" s="4">
        <v>0.58363645588012603</v>
      </c>
      <c r="F18" s="4">
        <v>0.55615668236752902</v>
      </c>
      <c r="G18" s="4">
        <v>0.56118990690541504</v>
      </c>
      <c r="H18" s="4"/>
      <c r="I18" s="4"/>
      <c r="J18" s="4"/>
      <c r="K18" s="4"/>
      <c r="L18" s="4"/>
      <c r="M18" s="4"/>
      <c r="N18" s="19"/>
      <c r="P18" s="12"/>
    </row>
    <row r="19" spans="1:16" ht="14.75" customHeight="1" thickBot="1" x14ac:dyDescent="0.4">
      <c r="A19" s="20" t="s">
        <v>26</v>
      </c>
      <c r="B19" s="10">
        <v>0.57130569689500599</v>
      </c>
      <c r="C19" s="10">
        <v>0.57533041390785</v>
      </c>
      <c r="D19" s="9">
        <v>0.58215862433327104</v>
      </c>
      <c r="E19" s="9">
        <v>0.58252045525764995</v>
      </c>
      <c r="F19" s="9">
        <v>0.57783021088409203</v>
      </c>
      <c r="G19" s="9">
        <v>0.57491275283125298</v>
      </c>
      <c r="H19" s="9"/>
      <c r="I19" s="9"/>
      <c r="J19" s="9"/>
      <c r="K19" s="9"/>
      <c r="L19" s="9"/>
      <c r="M19" s="9"/>
      <c r="N19" s="21"/>
      <c r="P19" s="12"/>
    </row>
    <row r="20" spans="1:16" s="2" customFormat="1" ht="12.5" customHeight="1" x14ac:dyDescent="0.25"/>
    <row r="21" spans="1:16" s="2" customFormat="1" ht="12.5" customHeight="1" x14ac:dyDescent="0.25"/>
    <row r="22" spans="1:16" s="2" customFormat="1" ht="12.5" customHeight="1" x14ac:dyDescent="0.25"/>
    <row r="23" spans="1:16" s="2" customFormat="1" ht="12.5" customHeight="1" x14ac:dyDescent="0.25"/>
    <row r="24" spans="1:16" s="2" customFormat="1" ht="12.5" customHeight="1" x14ac:dyDescent="0.25"/>
    <row r="25" spans="1:16" s="2" customFormat="1" ht="12.5" customHeight="1" x14ac:dyDescent="0.25"/>
    <row r="26" spans="1:16" s="2" customFormat="1" ht="12.5" customHeight="1" x14ac:dyDescent="0.25"/>
    <row r="29" spans="1:16" x14ac:dyDescent="0.35">
      <c r="B29" s="12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autoPageBreaks="0" fitToPage="1"/>
  </sheetPr>
  <dimension ref="A1:P26"/>
  <sheetViews>
    <sheetView showGridLines="0" showRuler="0" zoomScale="80" zoomScaleNormal="80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1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1"/>
    </row>
    <row r="3" spans="1:16" ht="14.75" customHeight="1" thickBot="1" x14ac:dyDescent="0.4"/>
    <row r="4" spans="1:16" s="11" customFormat="1" ht="15.25" customHeight="1" thickTop="1" thickBot="1" x14ac:dyDescent="0.4">
      <c r="A4" s="13" t="s">
        <v>2</v>
      </c>
      <c r="B4" s="14" t="s">
        <v>3</v>
      </c>
      <c r="C4" s="14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15" t="s">
        <v>14</v>
      </c>
      <c r="N4" s="16" t="s">
        <v>15</v>
      </c>
    </row>
    <row r="5" spans="1:16" x14ac:dyDescent="0.35">
      <c r="A5" s="3" t="s">
        <v>28</v>
      </c>
      <c r="B5" s="7">
        <v>1503741.6667665001</v>
      </c>
      <c r="C5" s="7">
        <v>1529987.3343042</v>
      </c>
      <c r="D5" s="6">
        <v>1517848.7512844</v>
      </c>
      <c r="E5" s="6">
        <v>1470498.0901055001</v>
      </c>
      <c r="F5" s="6">
        <v>1385500.0787664</v>
      </c>
      <c r="G5" s="6">
        <v>1636914.5205512</v>
      </c>
      <c r="H5" s="6"/>
      <c r="I5" s="6"/>
      <c r="J5" s="6"/>
      <c r="K5" s="6"/>
      <c r="L5" s="6"/>
      <c r="M5" s="6"/>
      <c r="N5" s="17">
        <f t="shared" ref="N5:N21" si="0">SUM(B5:M5)</f>
        <v>9044490.4417782016</v>
      </c>
      <c r="P5" s="12"/>
    </row>
    <row r="6" spans="1:16" x14ac:dyDescent="0.35">
      <c r="A6" s="18" t="s">
        <v>29</v>
      </c>
      <c r="B6" s="6">
        <v>619038.93424189999</v>
      </c>
      <c r="C6" s="6">
        <v>534902.63469630003</v>
      </c>
      <c r="D6" s="6">
        <v>561293.17199359997</v>
      </c>
      <c r="E6" s="6">
        <v>537313.14113110001</v>
      </c>
      <c r="F6" s="6">
        <v>419680.08658619999</v>
      </c>
      <c r="G6" s="6">
        <v>519115.84471600002</v>
      </c>
      <c r="H6" s="6"/>
      <c r="I6" s="6"/>
      <c r="J6" s="6"/>
      <c r="K6" s="6"/>
      <c r="L6" s="6"/>
      <c r="M6" s="6"/>
      <c r="N6" s="17">
        <f t="shared" si="0"/>
        <v>3191343.8133651</v>
      </c>
      <c r="P6" s="12"/>
    </row>
    <row r="7" spans="1:16" x14ac:dyDescent="0.35">
      <c r="A7" s="18" t="s">
        <v>30</v>
      </c>
      <c r="B7" s="6">
        <v>167658.74</v>
      </c>
      <c r="C7" s="6">
        <v>185170.41</v>
      </c>
      <c r="D7" s="6">
        <v>110047.7</v>
      </c>
      <c r="E7" s="6">
        <v>90240.44</v>
      </c>
      <c r="F7" s="6">
        <v>150507.57999999999</v>
      </c>
      <c r="G7" s="6">
        <v>88900</v>
      </c>
      <c r="H7" s="6"/>
      <c r="I7" s="6"/>
      <c r="J7" s="6"/>
      <c r="K7" s="6"/>
      <c r="L7" s="6"/>
      <c r="M7" s="6"/>
      <c r="N7" s="17">
        <f t="shared" si="0"/>
        <v>792524.87</v>
      </c>
      <c r="P7" s="12"/>
    </row>
    <row r="8" spans="1:16" x14ac:dyDescent="0.35">
      <c r="A8" s="18" t="s">
        <v>31</v>
      </c>
      <c r="B8" s="6">
        <v>4445.3</v>
      </c>
      <c r="C8" s="6">
        <v>16592</v>
      </c>
      <c r="D8" s="6">
        <v>13477.3</v>
      </c>
      <c r="E8" s="6">
        <v>2295.1</v>
      </c>
      <c r="F8" s="6">
        <v>5303</v>
      </c>
      <c r="G8" s="6">
        <v>0</v>
      </c>
      <c r="H8" s="6"/>
      <c r="I8" s="6"/>
      <c r="J8" s="6"/>
      <c r="K8" s="6"/>
      <c r="L8" s="6"/>
      <c r="M8" s="6"/>
      <c r="N8" s="17">
        <f t="shared" si="0"/>
        <v>42112.7</v>
      </c>
      <c r="P8" s="12"/>
    </row>
    <row r="9" spans="1:16" x14ac:dyDescent="0.35">
      <c r="A9" s="18" t="s">
        <v>32</v>
      </c>
      <c r="B9" s="6">
        <v>0</v>
      </c>
      <c r="C9" s="6">
        <v>0</v>
      </c>
      <c r="D9" s="6">
        <v>0</v>
      </c>
      <c r="E9" s="6">
        <v>2848.5984619999999</v>
      </c>
      <c r="F9" s="6">
        <v>1335.1765934</v>
      </c>
      <c r="G9" s="6">
        <v>0</v>
      </c>
      <c r="H9" s="6"/>
      <c r="I9" s="6"/>
      <c r="J9" s="6"/>
      <c r="K9" s="6"/>
      <c r="L9" s="6"/>
      <c r="M9" s="6"/>
      <c r="N9" s="17">
        <f t="shared" si="0"/>
        <v>4183.7750553999995</v>
      </c>
      <c r="P9" s="12"/>
    </row>
    <row r="10" spans="1:16" x14ac:dyDescent="0.35">
      <c r="A10" s="18" t="s">
        <v>33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6">
        <v>0</v>
      </c>
      <c r="H10" s="6"/>
      <c r="I10" s="6"/>
      <c r="J10" s="6"/>
      <c r="K10" s="6"/>
      <c r="L10" s="6"/>
      <c r="M10" s="6"/>
      <c r="N10" s="17">
        <f t="shared" si="0"/>
        <v>0</v>
      </c>
      <c r="P10" s="12"/>
    </row>
    <row r="11" spans="1:16" x14ac:dyDescent="0.35">
      <c r="A11" s="18" t="s">
        <v>34</v>
      </c>
      <c r="B11" s="6">
        <v>53565</v>
      </c>
      <c r="C11" s="6">
        <v>70636</v>
      </c>
      <c r="D11" s="6">
        <v>131173</v>
      </c>
      <c r="E11" s="6">
        <v>143713</v>
      </c>
      <c r="F11" s="6">
        <v>96474</v>
      </c>
      <c r="G11" s="6">
        <v>173400</v>
      </c>
      <c r="H11" s="6"/>
      <c r="I11" s="6"/>
      <c r="J11" s="6"/>
      <c r="K11" s="6"/>
      <c r="L11" s="6"/>
      <c r="M11" s="6"/>
      <c r="N11" s="17">
        <f t="shared" si="0"/>
        <v>668961</v>
      </c>
      <c r="P11" s="12"/>
    </row>
    <row r="12" spans="1:16" x14ac:dyDescent="0.35">
      <c r="A12" s="18" t="s">
        <v>35</v>
      </c>
      <c r="B12" s="6">
        <v>98492</v>
      </c>
      <c r="C12" s="6">
        <v>93657.5</v>
      </c>
      <c r="D12" s="6">
        <v>103423</v>
      </c>
      <c r="E12" s="6">
        <v>58807</v>
      </c>
      <c r="F12" s="6">
        <v>63719</v>
      </c>
      <c r="G12" s="6">
        <v>63990.5</v>
      </c>
      <c r="H12" s="6"/>
      <c r="I12" s="6"/>
      <c r="J12" s="6"/>
      <c r="K12" s="6"/>
      <c r="L12" s="6"/>
      <c r="M12" s="6"/>
      <c r="N12" s="17">
        <f t="shared" si="0"/>
        <v>482089</v>
      </c>
      <c r="P12" s="12"/>
    </row>
    <row r="13" spans="1:16" x14ac:dyDescent="0.35">
      <c r="A13" s="18" t="s">
        <v>36</v>
      </c>
      <c r="B13" s="6">
        <v>14757.98</v>
      </c>
      <c r="C13" s="6">
        <v>85834.8</v>
      </c>
      <c r="D13" s="6">
        <v>161388.70000000001</v>
      </c>
      <c r="E13" s="6">
        <v>110661.12</v>
      </c>
      <c r="F13" s="6">
        <v>90557.66</v>
      </c>
      <c r="G13" s="6">
        <v>128195.26</v>
      </c>
      <c r="H13" s="6"/>
      <c r="I13" s="6"/>
      <c r="J13" s="6"/>
      <c r="K13" s="6"/>
      <c r="L13" s="6"/>
      <c r="M13" s="6"/>
      <c r="N13" s="17">
        <f t="shared" si="0"/>
        <v>591395.52</v>
      </c>
      <c r="P13" s="12"/>
    </row>
    <row r="14" spans="1:16" x14ac:dyDescent="0.35">
      <c r="A14" s="18" t="s">
        <v>37</v>
      </c>
      <c r="B14" s="6">
        <v>558954.07999999996</v>
      </c>
      <c r="C14" s="6">
        <v>630034.63979499997</v>
      </c>
      <c r="D14" s="6">
        <v>652271</v>
      </c>
      <c r="E14" s="6">
        <v>712788.52</v>
      </c>
      <c r="F14" s="6">
        <v>444375.33538</v>
      </c>
      <c r="G14" s="6">
        <v>506068.68</v>
      </c>
      <c r="H14" s="6"/>
      <c r="I14" s="6"/>
      <c r="J14" s="6"/>
      <c r="K14" s="6"/>
      <c r="L14" s="6"/>
      <c r="M14" s="6"/>
      <c r="N14" s="17">
        <f t="shared" si="0"/>
        <v>3504492.2551750001</v>
      </c>
      <c r="P14" s="12"/>
    </row>
    <row r="15" spans="1:16" x14ac:dyDescent="0.35">
      <c r="A15" s="18" t="s">
        <v>38</v>
      </c>
      <c r="B15" s="6">
        <v>0</v>
      </c>
      <c r="C15" s="6">
        <v>0</v>
      </c>
      <c r="D15" s="6">
        <v>0</v>
      </c>
      <c r="E15" s="6">
        <v>7258.1</v>
      </c>
      <c r="F15" s="6">
        <v>15575.7184</v>
      </c>
      <c r="G15" s="6">
        <v>9669.4699999999993</v>
      </c>
      <c r="H15" s="6"/>
      <c r="I15" s="6"/>
      <c r="J15" s="6"/>
      <c r="K15" s="6"/>
      <c r="L15" s="6"/>
      <c r="M15" s="6"/>
      <c r="N15" s="17">
        <f t="shared" si="0"/>
        <v>32503.288399999998</v>
      </c>
      <c r="P15" s="12"/>
    </row>
    <row r="16" spans="1:16" x14ac:dyDescent="0.35">
      <c r="A16" s="18" t="s">
        <v>39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/>
      <c r="I16" s="6"/>
      <c r="J16" s="6"/>
      <c r="K16" s="6"/>
      <c r="L16" s="6"/>
      <c r="M16" s="6"/>
      <c r="N16" s="17">
        <f t="shared" si="0"/>
        <v>0</v>
      </c>
      <c r="P16" s="12"/>
    </row>
    <row r="17" spans="1:16" x14ac:dyDescent="0.35">
      <c r="A17" s="18" t="s">
        <v>40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/>
      <c r="I17" s="6"/>
      <c r="J17" s="6"/>
      <c r="K17" s="6"/>
      <c r="L17" s="6"/>
      <c r="M17" s="6"/>
      <c r="N17" s="17">
        <f t="shared" si="0"/>
        <v>0</v>
      </c>
      <c r="P17" s="12"/>
    </row>
    <row r="18" spans="1:16" x14ac:dyDescent="0.35">
      <c r="A18" s="18" t="s">
        <v>41</v>
      </c>
      <c r="B18" s="6">
        <v>15544.2554994</v>
      </c>
      <c r="C18" s="6">
        <v>19487.655554699999</v>
      </c>
      <c r="D18" s="6">
        <v>21211.331799799998</v>
      </c>
      <c r="E18" s="6">
        <v>17821.4053518</v>
      </c>
      <c r="F18" s="6">
        <v>31566.475318600002</v>
      </c>
      <c r="G18" s="6">
        <v>12270.669033300001</v>
      </c>
      <c r="H18" s="6"/>
      <c r="I18" s="6"/>
      <c r="J18" s="6"/>
      <c r="K18" s="6"/>
      <c r="L18" s="6"/>
      <c r="M18" s="6"/>
      <c r="N18" s="17">
        <f t="shared" si="0"/>
        <v>117901.7925576</v>
      </c>
      <c r="P18" s="12"/>
    </row>
    <row r="19" spans="1:16" x14ac:dyDescent="0.35">
      <c r="A19" s="31" t="s">
        <v>42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17">
        <f t="shared" si="0"/>
        <v>0</v>
      </c>
      <c r="P19" s="12"/>
    </row>
    <row r="20" spans="1:16" ht="14.75" customHeight="1" thickBot="1" x14ac:dyDescent="0.4">
      <c r="A20" s="18" t="s">
        <v>43</v>
      </c>
      <c r="B20" s="7">
        <v>0</v>
      </c>
      <c r="C20" s="7">
        <v>0</v>
      </c>
      <c r="D20" s="6">
        <v>0</v>
      </c>
      <c r="E20" s="6">
        <v>0</v>
      </c>
      <c r="F20" s="6">
        <v>0</v>
      </c>
      <c r="G20" s="6">
        <v>0</v>
      </c>
      <c r="H20" s="6"/>
      <c r="I20" s="6"/>
      <c r="J20" s="6"/>
      <c r="K20" s="6"/>
      <c r="L20" s="6"/>
      <c r="M20" s="6"/>
      <c r="N20" s="17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M21" si="1">+SUM(B5:B20)</f>
        <v>3036197.9565078006</v>
      </c>
      <c r="C21" s="23">
        <f t="shared" si="1"/>
        <v>3166302.9743502005</v>
      </c>
      <c r="D21" s="23">
        <f t="shared" si="1"/>
        <v>3272133.9550778</v>
      </c>
      <c r="E21" s="23">
        <f t="shared" si="1"/>
        <v>3154244.5150504005</v>
      </c>
      <c r="F21" s="23">
        <f t="shared" si="1"/>
        <v>2704594.1110446006</v>
      </c>
      <c r="G21" s="23">
        <f t="shared" si="1"/>
        <v>3138524.9443005002</v>
      </c>
      <c r="H21" s="23"/>
      <c r="I21" s="23"/>
      <c r="J21" s="23"/>
      <c r="K21" s="23"/>
      <c r="L21" s="23"/>
      <c r="M21" s="23"/>
      <c r="N21" s="24">
        <f t="shared" si="0"/>
        <v>18471998.456331301</v>
      </c>
    </row>
    <row r="22" spans="1:16" ht="15.25" customHeight="1" thickTop="1" thickBot="1" x14ac:dyDescent="0.4">
      <c r="A22" s="25" t="s">
        <v>45</v>
      </c>
      <c r="B22" s="26">
        <v>471526.90914830001</v>
      </c>
      <c r="C22" s="26">
        <v>469711.90596270002</v>
      </c>
      <c r="D22" s="27">
        <v>477202.0387417</v>
      </c>
      <c r="E22" s="27">
        <v>377520.2392676</v>
      </c>
      <c r="F22" s="27">
        <v>417003.1367339</v>
      </c>
      <c r="G22" s="27">
        <v>591823.43717659998</v>
      </c>
      <c r="H22" s="27"/>
      <c r="I22" s="27"/>
      <c r="J22" s="27"/>
      <c r="K22" s="27"/>
      <c r="L22" s="27"/>
      <c r="M22" s="27"/>
      <c r="N22" s="28">
        <f>+SUM(B22:M22)</f>
        <v>2804787.6670308001</v>
      </c>
    </row>
    <row r="23" spans="1:16" ht="15.25" customHeight="1" thickTop="1" thickBot="1" x14ac:dyDescent="0.4">
      <c r="A23" s="8" t="s">
        <v>15</v>
      </c>
      <c r="B23" s="29">
        <f t="shared" ref="B23:M23" si="2">+B21+B22</f>
        <v>3507724.8656561007</v>
      </c>
      <c r="C23" s="29">
        <f t="shared" si="2"/>
        <v>3636014.8803129005</v>
      </c>
      <c r="D23" s="29">
        <f t="shared" si="2"/>
        <v>3749335.9938194999</v>
      </c>
      <c r="E23" s="29">
        <f t="shared" si="2"/>
        <v>3531764.7543180007</v>
      </c>
      <c r="F23" s="29">
        <f t="shared" si="2"/>
        <v>3121597.2477785004</v>
      </c>
      <c r="G23" s="29">
        <f t="shared" si="2"/>
        <v>3730348.3814771003</v>
      </c>
      <c r="H23" s="29"/>
      <c r="I23" s="29"/>
      <c r="J23" s="29"/>
      <c r="K23" s="29"/>
      <c r="L23" s="29"/>
      <c r="M23" s="29"/>
      <c r="N23" s="30">
        <f>SUM(B23:M23)</f>
        <v>21276786.123362102</v>
      </c>
    </row>
    <row r="26" spans="1:16" x14ac:dyDescent="0.35">
      <c r="B26" s="12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Ernesto Rebolledo</dc:creator>
  <cp:lastModifiedBy>Alexander Banguera Obregon</cp:lastModifiedBy>
  <dcterms:created xsi:type="dcterms:W3CDTF">2018-05-04T22:53:35Z</dcterms:created>
  <dcterms:modified xsi:type="dcterms:W3CDTF">2023-07-07T15:23:57Z</dcterms:modified>
</cp:coreProperties>
</file>