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5\Resumen\"/>
    </mc:Choice>
  </mc:AlternateContent>
  <xr:revisionPtr revIDLastSave="0" documentId="8_{B396AE5F-BBB7-49E2-ADC1-CAB1B2E687A3}" xr6:coauthVersionLast="47" xr6:coauthVersionMax="47" xr10:uidLastSave="{00000000-0000-0000-0000-000000000000}"/>
  <bookViews>
    <workbookView xWindow="-110" yWindow="-110" windowWidth="19420" windowHeight="10300" xr2:uid="{AC2085A4-94F3-49A2-8E4E-136CA9E8F30A}"/>
  </bookViews>
  <sheets>
    <sheet name="Ventas Por Régimen" sheetId="1" r:id="rId1"/>
    <sheet name="Ventas mdo mes 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C23" i="2"/>
  <c r="B23" i="2"/>
  <c r="N23" i="2" s="1"/>
  <c r="N22" i="2"/>
  <c r="D21" i="2"/>
  <c r="C21" i="2"/>
  <c r="B21" i="2"/>
  <c r="N21" i="2" s="1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D17" i="1"/>
  <c r="C17" i="1"/>
  <c r="B17" i="1"/>
  <c r="N12" i="1"/>
  <c r="N9" i="1"/>
  <c r="N6" i="1"/>
  <c r="N17" i="1" s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<sst xmlns="http://schemas.openxmlformats.org/spreadsheetml/2006/main" count="64" uniqueCount="46">
  <si>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</si>
  <si>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MARZO. 2025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</si>
  <si>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</si>
  <si>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</si>
  <si>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</si>
  <si>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</si>
  <si>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</si>
  <si>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</si>
  <si>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</si>
  <si>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</si>
  <si>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</si>
  <si>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</si>
  <si>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</si>
  <si>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</si>
  <si>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</si>
  <si>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</si>
  <si>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</si>
  <si>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</si>
  <si>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</si>
  <si>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</si>
  <si>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</si>
  <si>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</si>
  <si>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</si>
  <si>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</si>
  <si>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</si>
  <si>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</si>
  <si>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</si>
  <si>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MARZO DE 2025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</si>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</sst>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3B7DE885-E54C-41A0-97D0-DAA3BBD5E9E8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FB7D-4E6E-4624-A979-3EA1F1B4FF38}">
  <sheetPr>
    <pageSetUpPr autoPageBreaks="0" fitToPage="1"/>
  </sheetPr>
  <dimension ref="A1:P29"/>
  <sheetViews>
    <sheetView showGridLines="0" tabSelected="1" showRuler="0" zoomScale="120" zoomScaleNormal="12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98044.75</v>
      </c>
      <c r="C6" s="9">
        <v>98948</v>
      </c>
      <c r="D6" s="9">
        <v>71415.75</v>
      </c>
      <c r="E6" s="9"/>
      <c r="F6" s="9"/>
      <c r="G6" s="9"/>
      <c r="H6" s="9"/>
      <c r="I6" s="9"/>
      <c r="J6" s="9"/>
      <c r="K6" s="9"/>
      <c r="L6" s="9"/>
      <c r="M6" s="9"/>
      <c r="N6" s="10">
        <f>+SUM(B6:M6)</f>
        <v>268408.5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>
        <v>0</v>
      </c>
      <c r="E7" s="14"/>
      <c r="F7" s="14"/>
      <c r="G7" s="14"/>
      <c r="H7" s="14"/>
      <c r="I7" s="14"/>
      <c r="J7" s="14"/>
      <c r="K7" s="14"/>
      <c r="L7" s="14"/>
      <c r="M7" s="14"/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>
        <v>0</v>
      </c>
      <c r="E8" s="14"/>
      <c r="F8" s="14"/>
      <c r="G8" s="14"/>
      <c r="H8" s="14"/>
      <c r="I8" s="14"/>
      <c r="J8" s="14"/>
      <c r="K8" s="14"/>
      <c r="L8" s="14"/>
      <c r="M8" s="14"/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>
        <v>0</v>
      </c>
      <c r="E9" s="9"/>
      <c r="F9" s="9"/>
      <c r="G9" s="9"/>
      <c r="H9" s="9"/>
      <c r="I9" s="9"/>
      <c r="J9" s="9"/>
      <c r="K9" s="9"/>
      <c r="L9" s="9"/>
      <c r="M9" s="9"/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4091869.2216325002</v>
      </c>
      <c r="C12" s="9">
        <v>4280986.9435924003</v>
      </c>
      <c r="D12" s="9">
        <v>3737196.8266293998</v>
      </c>
      <c r="E12" s="9"/>
      <c r="F12" s="9"/>
      <c r="G12" s="9"/>
      <c r="H12" s="9"/>
      <c r="I12" s="9"/>
      <c r="J12" s="9"/>
      <c r="K12" s="9"/>
      <c r="L12" s="9"/>
      <c r="M12" s="9"/>
      <c r="N12" s="10">
        <f>+SUM(B12:M12)</f>
        <v>12110052.991854301</v>
      </c>
      <c r="P12" s="11"/>
    </row>
    <row r="13" spans="1:16" x14ac:dyDescent="0.35">
      <c r="A13" s="12" t="s">
        <v>22</v>
      </c>
      <c r="B13" s="14">
        <v>0.55942787581346798</v>
      </c>
      <c r="C13" s="14">
        <v>0.59833402657925805</v>
      </c>
      <c r="D13" s="14">
        <v>0.56947825649041794</v>
      </c>
      <c r="E13" s="14"/>
      <c r="F13" s="14"/>
      <c r="G13" s="14"/>
      <c r="H13" s="14"/>
      <c r="I13" s="14"/>
      <c r="J13" s="14"/>
      <c r="K13" s="14"/>
      <c r="L13" s="14"/>
      <c r="M13" s="14"/>
      <c r="N13" s="15"/>
      <c r="P13" s="11"/>
    </row>
    <row r="14" spans="1:16" x14ac:dyDescent="0.35">
      <c r="A14" s="12" t="s">
        <v>23</v>
      </c>
      <c r="B14" s="14">
        <v>0.55942787581346798</v>
      </c>
      <c r="C14" s="14">
        <v>0.57939403437331705</v>
      </c>
      <c r="D14" s="14">
        <v>0.57635677037317701</v>
      </c>
      <c r="E14" s="14"/>
      <c r="F14" s="14"/>
      <c r="G14" s="14"/>
      <c r="H14" s="14"/>
      <c r="I14" s="14"/>
      <c r="J14" s="14"/>
      <c r="K14" s="14"/>
      <c r="L14" s="14"/>
      <c r="M14" s="14"/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4189913.9716325002</v>
      </c>
      <c r="C17" s="9">
        <f t="shared" si="0"/>
        <v>4379934.9435924003</v>
      </c>
      <c r="D17" s="9">
        <f t="shared" si="0"/>
        <v>3808612.5766293998</v>
      </c>
      <c r="E17" s="9"/>
      <c r="F17" s="9"/>
      <c r="G17" s="9"/>
      <c r="H17" s="9"/>
      <c r="I17" s="9"/>
      <c r="J17" s="9"/>
      <c r="K17" s="9"/>
      <c r="L17" s="9"/>
      <c r="M17" s="9"/>
      <c r="N17" s="10">
        <f>+N6+N12</f>
        <v>12378461.491854301</v>
      </c>
      <c r="P17" s="11"/>
    </row>
    <row r="18" spans="1:16" x14ac:dyDescent="0.35">
      <c r="A18" s="12" t="s">
        <v>25</v>
      </c>
      <c r="B18" s="13">
        <v>0.61383114676643802</v>
      </c>
      <c r="C18" s="13">
        <v>0.64388258750126903</v>
      </c>
      <c r="D18" s="14">
        <v>0.62751834436941201</v>
      </c>
      <c r="E18" s="14"/>
      <c r="F18" s="14"/>
      <c r="G18" s="14"/>
      <c r="H18" s="14"/>
      <c r="I18" s="14"/>
      <c r="J18" s="14"/>
      <c r="K18" s="14"/>
      <c r="L18" s="14"/>
      <c r="M18" s="14"/>
      <c r="N18" s="15"/>
      <c r="P18" s="11"/>
    </row>
    <row r="19" spans="1:16" ht="14.75" customHeight="1" thickBot="1" x14ac:dyDescent="0.4">
      <c r="A19" s="16" t="s">
        <v>26</v>
      </c>
      <c r="B19" s="17">
        <v>0.61383114676643802</v>
      </c>
      <c r="C19" s="17">
        <v>0.62919003543318497</v>
      </c>
      <c r="D19" s="18">
        <v>0.628675688507768</v>
      </c>
      <c r="E19" s="18"/>
      <c r="F19" s="18"/>
      <c r="G19" s="18"/>
      <c r="H19" s="18"/>
      <c r="I19" s="18"/>
      <c r="J19" s="18"/>
      <c r="K19" s="18"/>
      <c r="L19" s="18"/>
      <c r="M19" s="18"/>
      <c r="N19" s="19"/>
      <c r="P19" s="11"/>
    </row>
    <row r="20" spans="1:16" s="20" customFormat="1" ht="12.25" customHeight="1" x14ac:dyDescent="0.25"/>
    <row r="21" spans="1:16" s="20" customFormat="1" ht="12.25" customHeight="1" x14ac:dyDescent="0.25"/>
    <row r="22" spans="1:16" s="20" customFormat="1" ht="12.25" customHeight="1" x14ac:dyDescent="0.25"/>
    <row r="23" spans="1:16" s="20" customFormat="1" ht="12.25" customHeight="1" x14ac:dyDescent="0.25"/>
    <row r="24" spans="1:16" s="20" customFormat="1" ht="12.25" customHeight="1" x14ac:dyDescent="0.25"/>
    <row r="25" spans="1:16" s="20" customFormat="1" ht="12.25" customHeight="1" x14ac:dyDescent="0.25"/>
    <row r="26" spans="1:16" s="20" customFormat="1" ht="12.2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4531E-0B84-413B-ACC4-C52CF465C2F6}">
  <sheetPr>
    <pageSetUpPr autoPageBreaks="0" fitToPage="1"/>
  </sheetPr>
  <dimension ref="A1:P26"/>
  <sheetViews>
    <sheetView showGridLines="0" showRuler="0" zoomScale="120" zoomScaleNormal="120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1618014.2735726</v>
      </c>
      <c r="C5" s="8">
        <v>1559771.0990249</v>
      </c>
      <c r="D5" s="9">
        <v>1418638.3181984001</v>
      </c>
      <c r="E5" s="9"/>
      <c r="F5" s="9"/>
      <c r="G5" s="9"/>
      <c r="H5" s="9"/>
      <c r="I5" s="9"/>
      <c r="J5" s="9"/>
      <c r="K5" s="9"/>
      <c r="L5" s="9"/>
      <c r="M5" s="9"/>
      <c r="N5" s="10">
        <f t="shared" ref="N5:N21" si="0">SUM(B5:M5)</f>
        <v>4596423.6907959003</v>
      </c>
      <c r="P5" s="11"/>
    </row>
    <row r="6" spans="1:16" x14ac:dyDescent="0.35">
      <c r="A6" s="12" t="s">
        <v>29</v>
      </c>
      <c r="B6" s="9">
        <v>695717.74687669997</v>
      </c>
      <c r="C6" s="9">
        <v>778439.1869191</v>
      </c>
      <c r="D6" s="9">
        <v>648264.27205469995</v>
      </c>
      <c r="E6" s="9"/>
      <c r="F6" s="9"/>
      <c r="G6" s="9"/>
      <c r="H6" s="9"/>
      <c r="I6" s="9"/>
      <c r="J6" s="9"/>
      <c r="K6" s="9"/>
      <c r="L6" s="9"/>
      <c r="M6" s="9"/>
      <c r="N6" s="10">
        <f t="shared" si="0"/>
        <v>2122421.2058504997</v>
      </c>
      <c r="P6" s="11"/>
    </row>
    <row r="7" spans="1:16" x14ac:dyDescent="0.35">
      <c r="A7" s="12" t="s">
        <v>30</v>
      </c>
      <c r="B7" s="9">
        <v>111302.795</v>
      </c>
      <c r="C7" s="9">
        <v>107125.334</v>
      </c>
      <c r="D7" s="9">
        <v>98760</v>
      </c>
      <c r="E7" s="9"/>
      <c r="F7" s="9"/>
      <c r="G7" s="9"/>
      <c r="H7" s="9"/>
      <c r="I7" s="9"/>
      <c r="J7" s="9"/>
      <c r="K7" s="9"/>
      <c r="L7" s="9"/>
      <c r="M7" s="9"/>
      <c r="N7" s="10">
        <f t="shared" si="0"/>
        <v>317188.12900000002</v>
      </c>
      <c r="P7" s="11"/>
    </row>
    <row r="8" spans="1:16" x14ac:dyDescent="0.35">
      <c r="A8" s="12" t="s">
        <v>31</v>
      </c>
      <c r="B8" s="9">
        <v>1498</v>
      </c>
      <c r="C8" s="9">
        <v>6059.8</v>
      </c>
      <c r="D8" s="9">
        <v>5487</v>
      </c>
      <c r="E8" s="9"/>
      <c r="F8" s="9"/>
      <c r="G8" s="9"/>
      <c r="H8" s="9"/>
      <c r="I8" s="9"/>
      <c r="J8" s="9"/>
      <c r="K8" s="9"/>
      <c r="L8" s="9"/>
      <c r="M8" s="9"/>
      <c r="N8" s="10">
        <f t="shared" si="0"/>
        <v>13044.8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>
        <v>0</v>
      </c>
      <c r="E9" s="9"/>
      <c r="F9" s="9"/>
      <c r="G9" s="9"/>
      <c r="H9" s="9"/>
      <c r="I9" s="9"/>
      <c r="J9" s="9"/>
      <c r="K9" s="9"/>
      <c r="L9" s="9"/>
      <c r="M9" s="9"/>
      <c r="N9" s="10">
        <f t="shared" si="0"/>
        <v>0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>
        <v>0</v>
      </c>
      <c r="E10" s="9"/>
      <c r="F10" s="9"/>
      <c r="G10" s="9"/>
      <c r="H10" s="9"/>
      <c r="I10" s="9"/>
      <c r="J10" s="9"/>
      <c r="K10" s="9"/>
      <c r="L10" s="9"/>
      <c r="M10" s="9"/>
      <c r="N10" s="10">
        <f t="shared" si="0"/>
        <v>0</v>
      </c>
      <c r="P10" s="11"/>
    </row>
    <row r="11" spans="1:16" x14ac:dyDescent="0.35">
      <c r="A11" s="12" t="s">
        <v>34</v>
      </c>
      <c r="B11" s="9">
        <v>108601</v>
      </c>
      <c r="C11" s="9">
        <v>102740</v>
      </c>
      <c r="D11" s="9">
        <v>63246</v>
      </c>
      <c r="E11" s="9"/>
      <c r="F11" s="9"/>
      <c r="G11" s="9"/>
      <c r="H11" s="9"/>
      <c r="I11" s="9"/>
      <c r="J11" s="9"/>
      <c r="K11" s="9"/>
      <c r="L11" s="9"/>
      <c r="M11" s="9"/>
      <c r="N11" s="10">
        <f t="shared" si="0"/>
        <v>274587</v>
      </c>
      <c r="P11" s="11"/>
    </row>
    <row r="12" spans="1:16" x14ac:dyDescent="0.35">
      <c r="A12" s="12" t="s">
        <v>35</v>
      </c>
      <c r="B12" s="9">
        <v>131015</v>
      </c>
      <c r="C12" s="9">
        <v>189339</v>
      </c>
      <c r="D12" s="9">
        <v>132781</v>
      </c>
      <c r="E12" s="9"/>
      <c r="F12" s="9"/>
      <c r="G12" s="9"/>
      <c r="H12" s="9"/>
      <c r="I12" s="9"/>
      <c r="J12" s="9"/>
      <c r="K12" s="9"/>
      <c r="L12" s="9"/>
      <c r="M12" s="9"/>
      <c r="N12" s="10">
        <f t="shared" si="0"/>
        <v>453135</v>
      </c>
      <c r="P12" s="11"/>
    </row>
    <row r="13" spans="1:16" x14ac:dyDescent="0.35">
      <c r="A13" s="12" t="s">
        <v>36</v>
      </c>
      <c r="B13" s="9">
        <v>57035.54</v>
      </c>
      <c r="C13" s="9">
        <v>129371.52</v>
      </c>
      <c r="D13" s="9">
        <v>184949.12</v>
      </c>
      <c r="E13" s="9"/>
      <c r="F13" s="9"/>
      <c r="G13" s="9"/>
      <c r="H13" s="9"/>
      <c r="I13" s="9"/>
      <c r="J13" s="9"/>
      <c r="K13" s="9"/>
      <c r="L13" s="9"/>
      <c r="M13" s="9"/>
      <c r="N13" s="10">
        <f t="shared" si="0"/>
        <v>371356.18</v>
      </c>
      <c r="P13" s="11"/>
    </row>
    <row r="14" spans="1:16" x14ac:dyDescent="0.35">
      <c r="A14" s="12" t="s">
        <v>37</v>
      </c>
      <c r="B14" s="9">
        <v>805828.07371200004</v>
      </c>
      <c r="C14" s="9">
        <v>840959.7</v>
      </c>
      <c r="D14" s="9">
        <v>632654.72560000001</v>
      </c>
      <c r="E14" s="9"/>
      <c r="F14" s="9"/>
      <c r="G14" s="9"/>
      <c r="H14" s="9"/>
      <c r="I14" s="9"/>
      <c r="J14" s="9"/>
      <c r="K14" s="9"/>
      <c r="L14" s="9"/>
      <c r="M14" s="9"/>
      <c r="N14" s="10">
        <f t="shared" si="0"/>
        <v>2279442.4993119999</v>
      </c>
      <c r="P14" s="11"/>
    </row>
    <row r="15" spans="1:16" x14ac:dyDescent="0.35">
      <c r="A15" s="12" t="s">
        <v>38</v>
      </c>
      <c r="B15" s="9">
        <v>7320.9445999999998</v>
      </c>
      <c r="C15" s="9">
        <v>10552.69</v>
      </c>
      <c r="D15" s="9">
        <v>9686.5817999999999</v>
      </c>
      <c r="E15" s="9"/>
      <c r="F15" s="9"/>
      <c r="G15" s="9"/>
      <c r="H15" s="9"/>
      <c r="I15" s="9"/>
      <c r="J15" s="9"/>
      <c r="K15" s="9"/>
      <c r="L15" s="9"/>
      <c r="M15" s="9"/>
      <c r="N15" s="10">
        <f t="shared" si="0"/>
        <v>27560.216400000001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>
        <v>0</v>
      </c>
      <c r="E16" s="9"/>
      <c r="F16" s="9"/>
      <c r="G16" s="9"/>
      <c r="H16" s="9"/>
      <c r="I16" s="9"/>
      <c r="J16" s="9"/>
      <c r="K16" s="9"/>
      <c r="L16" s="9"/>
      <c r="M16" s="9"/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>
        <v>0</v>
      </c>
      <c r="E17" s="9"/>
      <c r="F17" s="9"/>
      <c r="G17" s="9"/>
      <c r="H17" s="9"/>
      <c r="I17" s="9"/>
      <c r="J17" s="9"/>
      <c r="K17" s="9"/>
      <c r="L17" s="9"/>
      <c r="M17" s="9"/>
      <c r="N17" s="10">
        <f t="shared" si="0"/>
        <v>0</v>
      </c>
      <c r="P17" s="11"/>
    </row>
    <row r="18" spans="1:16" x14ac:dyDescent="0.35">
      <c r="A18" s="12" t="s">
        <v>41</v>
      </c>
      <c r="B18" s="9">
        <v>11701.6051463</v>
      </c>
      <c r="C18" s="9">
        <v>11499.928059600001</v>
      </c>
      <c r="D18" s="9">
        <v>6227.54</v>
      </c>
      <c r="E18" s="9"/>
      <c r="F18" s="9"/>
      <c r="G18" s="9"/>
      <c r="H18" s="9"/>
      <c r="I18" s="9"/>
      <c r="J18" s="9"/>
      <c r="K18" s="9"/>
      <c r="L18" s="9"/>
      <c r="M18" s="9"/>
      <c r="N18" s="10">
        <f t="shared" si="0"/>
        <v>29429.0732059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4.75" customHeight="1" thickBot="1" x14ac:dyDescent="0.4">
      <c r="A20" s="12" t="s">
        <v>43</v>
      </c>
      <c r="B20" s="8">
        <v>0</v>
      </c>
      <c r="C20" s="8">
        <v>0</v>
      </c>
      <c r="D20" s="9">
        <v>0</v>
      </c>
      <c r="E20" s="9"/>
      <c r="F20" s="9"/>
      <c r="G20" s="9"/>
      <c r="H20" s="9"/>
      <c r="I20" s="9"/>
      <c r="J20" s="9"/>
      <c r="K20" s="9"/>
      <c r="L20" s="9"/>
      <c r="M20" s="9"/>
      <c r="N20" s="10">
        <f t="shared" si="0"/>
        <v>0</v>
      </c>
    </row>
    <row r="21" spans="1:16" ht="15" customHeight="1" thickTop="1" thickBot="1" x14ac:dyDescent="0.4">
      <c r="A21" s="22" t="s">
        <v>44</v>
      </c>
      <c r="B21" s="23">
        <f t="shared" ref="B21:D21" si="1">+SUM(B5:B20)</f>
        <v>3548034.9789076</v>
      </c>
      <c r="C21" s="23">
        <f t="shared" si="1"/>
        <v>3735858.258003599</v>
      </c>
      <c r="D21" s="23">
        <f t="shared" si="1"/>
        <v>3200694.5576530998</v>
      </c>
      <c r="E21" s="23"/>
      <c r="F21" s="23"/>
      <c r="G21" s="23"/>
      <c r="H21" s="23"/>
      <c r="I21" s="23"/>
      <c r="J21" s="23"/>
      <c r="K21" s="23"/>
      <c r="L21" s="23"/>
      <c r="M21" s="23"/>
      <c r="N21" s="24">
        <f t="shared" si="0"/>
        <v>10484587.794564299</v>
      </c>
    </row>
    <row r="22" spans="1:16" ht="15" customHeight="1" thickTop="1" thickBot="1" x14ac:dyDescent="0.4">
      <c r="A22" s="25" t="s">
        <v>45</v>
      </c>
      <c r="B22" s="26">
        <v>641878.99272490002</v>
      </c>
      <c r="C22" s="26">
        <v>644076.6855888</v>
      </c>
      <c r="D22" s="27">
        <v>607918.01897630002</v>
      </c>
      <c r="E22" s="27"/>
      <c r="F22" s="27"/>
      <c r="G22" s="27"/>
      <c r="H22" s="27"/>
      <c r="I22" s="27"/>
      <c r="J22" s="27"/>
      <c r="K22" s="27"/>
      <c r="L22" s="27"/>
      <c r="M22" s="27"/>
      <c r="N22" s="28">
        <f>+SUM(B22:M22)</f>
        <v>1893873.69729</v>
      </c>
    </row>
    <row r="23" spans="1:16" ht="15" customHeight="1" thickTop="1" thickBot="1" x14ac:dyDescent="0.4">
      <c r="A23" s="29" t="s">
        <v>15</v>
      </c>
      <c r="B23" s="30">
        <f t="shared" ref="B23:D23" si="2">+B21+B22</f>
        <v>4189913.9716325002</v>
      </c>
      <c r="C23" s="30">
        <f t="shared" si="2"/>
        <v>4379934.9435923994</v>
      </c>
      <c r="D23" s="30">
        <f t="shared" si="2"/>
        <v>3808612.5766293998</v>
      </c>
      <c r="E23" s="30"/>
      <c r="F23" s="30"/>
      <c r="G23" s="30"/>
      <c r="H23" s="30"/>
      <c r="I23" s="30"/>
      <c r="J23" s="30"/>
      <c r="K23" s="30"/>
      <c r="L23" s="30"/>
      <c r="M23" s="30"/>
      <c r="N23" s="31">
        <f>SUM(B23:M23)</f>
        <v>12378461.491854299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2025-04-04T14:41:33Z</dcterms:created>
  <dcterms:modified xsi:type="dcterms:W3CDTF">2025-04-04T14:44:32Z</dcterms:modified>
</cp:coreProperties>
</file>