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2\Resumen\"/>
    </mc:Choice>
  </mc:AlternateContent>
  <xr:revisionPtr revIDLastSave="0" documentId="8_{1EED8ACB-0FF3-4ED9-9985-51E70087C4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ntas Por Régimen" sheetId="3" r:id="rId1"/>
    <sheet name="Ventas mdo mes 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9" i="3"/>
  <c r="N12" i="3"/>
  <c r="B17" i="3"/>
  <c r="C17" i="3"/>
  <c r="D17" i="3"/>
  <c r="E17" i="3"/>
  <c r="F17" i="3"/>
  <c r="G17" i="3"/>
  <c r="H17" i="3"/>
  <c r="N17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B21" i="4"/>
  <c r="N21" i="4" s="1"/>
  <c r="C21" i="4"/>
  <c r="D21" i="4"/>
  <c r="E21" i="4"/>
  <c r="F21" i="4"/>
  <c r="G21" i="4"/>
  <c r="H21" i="4"/>
  <c r="H23" i="4" s="1"/>
  <c r="N22" i="4"/>
  <c r="B23" i="4"/>
  <c r="C23" i="4"/>
  <c r="D23" i="4"/>
  <c r="E23" i="4"/>
  <c r="F23" i="4"/>
  <c r="G23" i="4"/>
  <c r="N23" i="4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<sst xmlns="http://schemas.openxmlformats.org/spreadsheetml/2006/main" count="64" uniqueCount="46">
  <si>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</si>
  <si>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JULIO. 2022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</si>
  <si>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</si>
  <si>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</si>
  <si>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</si>
  <si>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</si>
  <si>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</si>
  <si>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</si>
  <si>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</si>
  <si>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</si>
  <si>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</si>
  <si>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</si>
  <si>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</si>
  <si>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</si>
  <si>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</si>
  <si>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</si>
  <si>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</si>
  <si>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</si>
  <si>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</si>
  <si>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</si>
  <si>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</si>
  <si>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</si>
  <si>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</si>
  <si>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</si>
  <si>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</si>
  <si>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</si>
  <si>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</si>
  <si>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JULIO DE 2022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</si>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</sst>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* #,##0\ _P_t_a_-;\-* #,##0\ _P_t_a_-;_-* &quot;-&quot;\ _P_t_a_-;_-@_-"/>
    <numFmt numFmtId="169" formatCode="#,##0.00000000000"/>
    <numFmt numFmtId="170" formatCode="[$-C0A]dd\-mmm\-yy;@"/>
    <numFmt numFmtId="171" formatCode="#,##0.000000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/>
    <xf numFmtId="170" fontId="1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1" fillId="0" borderId="0" xfId="2"/>
    <xf numFmtId="0" fontId="3" fillId="0" borderId="3" xfId="2" applyFont="1" applyBorder="1"/>
    <xf numFmtId="10" fontId="3" fillId="0" borderId="4" xfId="4" applyNumberFormat="1" applyFont="1" applyBorder="1"/>
    <xf numFmtId="10" fontId="3" fillId="0" borderId="5" xfId="4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0" fontId="2" fillId="0" borderId="6" xfId="2" applyFont="1" applyBorder="1"/>
    <xf numFmtId="10" fontId="3" fillId="0" borderId="1" xfId="2" applyNumberFormat="1" applyFont="1" applyBorder="1"/>
    <xf numFmtId="10" fontId="3" fillId="0" borderId="2" xfId="2" applyNumberFormat="1" applyFont="1" applyBorder="1"/>
    <xf numFmtId="0" fontId="3" fillId="0" borderId="0" xfId="2" applyFont="1" applyFill="1"/>
    <xf numFmtId="3" fontId="3" fillId="0" borderId="0" xfId="2" applyNumberFormat="1" applyFont="1" applyFill="1"/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3" fontId="3" fillId="0" borderId="7" xfId="2" applyNumberFormat="1" applyFont="1" applyBorder="1"/>
    <xf numFmtId="0" fontId="3" fillId="0" borderId="12" xfId="2" quotePrefix="1" applyFont="1" applyBorder="1"/>
    <xf numFmtId="10" fontId="3" fillId="0" borderId="7" xfId="4" applyNumberFormat="1" applyFont="1" applyBorder="1"/>
    <xf numFmtId="0" fontId="3" fillId="0" borderId="6" xfId="2" quotePrefix="1" applyFont="1" applyBorder="1"/>
    <xf numFmtId="10" fontId="3" fillId="0" borderId="13" xfId="4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3" fontId="2" fillId="0" borderId="2" xfId="2" applyNumberFormat="1" applyFont="1" applyBorder="1"/>
    <xf numFmtId="3" fontId="2" fillId="0" borderId="13" xfId="2" applyNumberFormat="1" applyFont="1" applyBorder="1"/>
    <xf numFmtId="0" fontId="3" fillId="0" borderId="18" xfId="2" applyFont="1" applyBorder="1"/>
  </cellXfs>
  <cellStyles count="28">
    <cellStyle name="Comma [0] 2" xfId="23" xr:uid="{00000000-0005-0000-0000-000001000000}"/>
    <cellStyle name="Comma 2" xfId="5" xr:uid="{00000000-0005-0000-0000-000002000000}"/>
    <cellStyle name="Comma 3" xfId="9" xr:uid="{00000000-0005-0000-0000-000003000000}"/>
    <cellStyle name="Comma 4" xfId="27" xr:uid="{00000000-0005-0000-0000-000004000000}"/>
    <cellStyle name="Millares [0] 2" xfId="8" xr:uid="{00000000-0005-0000-0000-000005000000}"/>
    <cellStyle name="Millares [0] 3" xfId="1" xr:uid="{00000000-0005-0000-0000-000006000000}"/>
    <cellStyle name="Millares [0] 4" xfId="22" xr:uid="{00000000-0005-0000-0000-000007000000}"/>
    <cellStyle name="Millares 2" xfId="10" xr:uid="{00000000-0005-0000-0000-000008000000}"/>
    <cellStyle name="Millares 2 2" xfId="17" xr:uid="{00000000-0005-0000-0000-000009000000}"/>
    <cellStyle name="Millares 3" xfId="11" xr:uid="{00000000-0005-0000-0000-00000A000000}"/>
    <cellStyle name="Millares 4" xfId="12" xr:uid="{00000000-0005-0000-0000-00000B000000}"/>
    <cellStyle name="Millares 5" xfId="26" xr:uid="{00000000-0005-0000-0000-00000C000000}"/>
    <cellStyle name="Normal" xfId="0" builtinId="0"/>
    <cellStyle name="Normal 10" xfId="6" xr:uid="{00000000-0005-0000-0000-00000E000000}"/>
    <cellStyle name="Normal 2" xfId="7" xr:uid="{00000000-0005-0000-0000-00000F000000}"/>
    <cellStyle name="Normal 2 2" xfId="2" xr:uid="{00000000-0005-0000-0000-000010000000}"/>
    <cellStyle name="Normal 2 3" xfId="15" xr:uid="{00000000-0005-0000-0000-000011000000}"/>
    <cellStyle name="Normal 3" xfId="14" xr:uid="{00000000-0005-0000-0000-000012000000}"/>
    <cellStyle name="Normal 3 2" xfId="3" xr:uid="{00000000-0005-0000-0000-000013000000}"/>
    <cellStyle name="Normal 4" xfId="16" xr:uid="{00000000-0005-0000-0000-000014000000}"/>
    <cellStyle name="Normal 5" xfId="18" xr:uid="{00000000-0005-0000-0000-000015000000}"/>
    <cellStyle name="Normal 6" xfId="19" xr:uid="{00000000-0005-0000-0000-000016000000}"/>
    <cellStyle name="Normal 7" xfId="21" xr:uid="{00000000-0005-0000-0000-000017000000}"/>
    <cellStyle name="Normal 8" xfId="24" xr:uid="{00000000-0005-0000-0000-000018000000}"/>
    <cellStyle name="Normal 9" xfId="25" xr:uid="{00000000-0005-0000-0000-000019000000}"/>
    <cellStyle name="Porcentaje" xfId="4" builtinId="5"/>
    <cellStyle name="Porcentaje 2" xfId="20" xr:uid="{00000000-0005-0000-0000-00001B000000}"/>
    <cellStyle name="Porcentual 2" xfId="13" xr:uid="{00000000-0005-0000-0000-00001C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16</v>
      </c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P5" s="12"/>
    </row>
    <row r="6" spans="1:16" x14ac:dyDescent="0.35">
      <c r="A6" s="18" t="s">
        <v>17</v>
      </c>
      <c r="B6" s="6">
        <v>74449.776400000002</v>
      </c>
      <c r="C6" s="6">
        <v>119661.40360000001</v>
      </c>
      <c r="D6" s="6">
        <v>122044.48880000001</v>
      </c>
      <c r="E6" s="6">
        <v>98680.114600000001</v>
      </c>
      <c r="F6" s="6">
        <v>80160</v>
      </c>
      <c r="G6" s="6">
        <v>88970.678400000004</v>
      </c>
      <c r="H6" s="6">
        <v>93712.416599999997</v>
      </c>
      <c r="I6" s="6"/>
      <c r="J6" s="6"/>
      <c r="K6" s="6"/>
      <c r="L6" s="6"/>
      <c r="M6" s="6"/>
      <c r="N6" s="17">
        <f>+SUM(B6:M6)</f>
        <v>677678.87839999993</v>
      </c>
      <c r="P6" s="12"/>
    </row>
    <row r="7" spans="1:16" x14ac:dyDescent="0.35">
      <c r="A7" s="18" t="s">
        <v>18</v>
      </c>
      <c r="B7" s="5">
        <v>0</v>
      </c>
      <c r="C7" s="5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/>
      <c r="J7" s="4"/>
      <c r="K7" s="4"/>
      <c r="L7" s="4"/>
      <c r="M7" s="4"/>
      <c r="N7" s="19"/>
      <c r="P7" s="12"/>
    </row>
    <row r="8" spans="1:16" x14ac:dyDescent="0.35">
      <c r="A8" s="18" t="s">
        <v>19</v>
      </c>
      <c r="B8" s="5">
        <v>0</v>
      </c>
      <c r="C8" s="5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/>
      <c r="J8" s="4"/>
      <c r="K8" s="4"/>
      <c r="L8" s="4"/>
      <c r="M8" s="4"/>
      <c r="N8" s="19"/>
      <c r="P8" s="12"/>
    </row>
    <row r="9" spans="1:16" x14ac:dyDescent="0.35">
      <c r="A9" s="18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/>
      <c r="J9" s="6"/>
      <c r="K9" s="6"/>
      <c r="L9" s="6"/>
      <c r="M9" s="6"/>
      <c r="N9" s="17">
        <f>+SUM(B9:M9)</f>
        <v>0</v>
      </c>
      <c r="P9" s="12"/>
    </row>
    <row r="10" spans="1:16" x14ac:dyDescent="0.35">
      <c r="A10" s="18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P10" s="12"/>
    </row>
    <row r="11" spans="1:16" x14ac:dyDescent="0.35">
      <c r="A11" s="18" t="s">
        <v>21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P11" s="12"/>
    </row>
    <row r="12" spans="1:16" x14ac:dyDescent="0.35">
      <c r="A12" s="18" t="s">
        <v>17</v>
      </c>
      <c r="B12" s="6">
        <v>4096071.3682400002</v>
      </c>
      <c r="C12" s="6">
        <v>4147441.8786399998</v>
      </c>
      <c r="D12" s="6">
        <v>4818784.23288</v>
      </c>
      <c r="E12" s="6">
        <v>3539478.5932948999</v>
      </c>
      <c r="F12" s="6">
        <v>3471439.8627320002</v>
      </c>
      <c r="G12" s="6">
        <v>3070575.2819098001</v>
      </c>
      <c r="H12" s="6">
        <v>3670162.1794830998</v>
      </c>
      <c r="I12" s="6"/>
      <c r="J12" s="6"/>
      <c r="K12" s="6"/>
      <c r="L12" s="6"/>
      <c r="M12" s="6"/>
      <c r="N12" s="17">
        <f>+SUM(B12:M12)</f>
        <v>26813953.397179801</v>
      </c>
      <c r="P12" s="12"/>
    </row>
    <row r="13" spans="1:16" x14ac:dyDescent="0.35">
      <c r="A13" s="18" t="s">
        <v>22</v>
      </c>
      <c r="B13" s="4">
        <v>0.54242984289096297</v>
      </c>
      <c r="C13" s="4">
        <v>0.54574384625328898</v>
      </c>
      <c r="D13" s="4">
        <v>0.59269032315880699</v>
      </c>
      <c r="E13" s="4">
        <v>0.49361018049615701</v>
      </c>
      <c r="F13" s="4">
        <v>0.53585960489705298</v>
      </c>
      <c r="G13" s="4">
        <v>0.46165391670582101</v>
      </c>
      <c r="H13" s="4">
        <v>0.466993925391263</v>
      </c>
      <c r="I13" s="4"/>
      <c r="J13" s="4"/>
      <c r="K13" s="4"/>
      <c r="L13" s="4"/>
      <c r="M13" s="4"/>
      <c r="N13" s="19"/>
      <c r="P13" s="12"/>
    </row>
    <row r="14" spans="1:16" x14ac:dyDescent="0.35">
      <c r="A14" s="18" t="s">
        <v>23</v>
      </c>
      <c r="B14" s="4">
        <v>0.54242984289096297</v>
      </c>
      <c r="C14" s="4">
        <v>0.54410533249998405</v>
      </c>
      <c r="D14" s="4">
        <v>0.56206113754511</v>
      </c>
      <c r="E14" s="4">
        <v>0.54754369111329604</v>
      </c>
      <c r="F14" s="4">
        <v>0.54538109193892703</v>
      </c>
      <c r="G14" s="4">
        <v>0.53396567694765695</v>
      </c>
      <c r="H14" s="4">
        <v>0.52489331060292199</v>
      </c>
      <c r="I14" s="4"/>
      <c r="J14" s="4"/>
      <c r="K14" s="4"/>
      <c r="L14" s="4"/>
      <c r="M14" s="4"/>
      <c r="N14" s="19"/>
      <c r="P14" s="12"/>
    </row>
    <row r="15" spans="1:16" x14ac:dyDescent="0.35">
      <c r="A15" s="18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17"/>
      <c r="P15" s="12"/>
    </row>
    <row r="16" spans="1:16" x14ac:dyDescent="0.35">
      <c r="A16" s="18" t="s">
        <v>24</v>
      </c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17"/>
      <c r="P16" s="12"/>
    </row>
    <row r="17" spans="1:16" x14ac:dyDescent="0.35">
      <c r="A17" s="18" t="s">
        <v>17</v>
      </c>
      <c r="B17" s="6">
        <f t="shared" ref="B17:M17" si="0">+B12+B6</f>
        <v>4170521.1446400001</v>
      </c>
      <c r="C17" s="6">
        <f t="shared" si="0"/>
        <v>4267103.2822399996</v>
      </c>
      <c r="D17" s="6">
        <f t="shared" si="0"/>
        <v>4940828.7216800004</v>
      </c>
      <c r="E17" s="6">
        <f t="shared" si="0"/>
        <v>3638158.7078948999</v>
      </c>
      <c r="F17" s="6">
        <f t="shared" si="0"/>
        <v>3551599.8627320002</v>
      </c>
      <c r="G17" s="6">
        <f t="shared" si="0"/>
        <v>3159545.9603098002</v>
      </c>
      <c r="H17" s="6">
        <f t="shared" si="0"/>
        <v>3763874.5960831</v>
      </c>
      <c r="I17" s="6"/>
      <c r="J17" s="6"/>
      <c r="K17" s="6"/>
      <c r="L17" s="6"/>
      <c r="M17" s="6"/>
      <c r="N17" s="17">
        <f>+N6+N12</f>
        <v>27491632.275579803</v>
      </c>
      <c r="P17" s="12"/>
    </row>
    <row r="18" spans="1:16" x14ac:dyDescent="0.35">
      <c r="A18" s="18" t="s">
        <v>25</v>
      </c>
      <c r="B18" s="5">
        <v>0.61034119458462099</v>
      </c>
      <c r="C18" s="5">
        <v>0.60305613225025001</v>
      </c>
      <c r="D18" s="4">
        <v>0.64405491340691301</v>
      </c>
      <c r="E18" s="4">
        <v>0.56553826260663997</v>
      </c>
      <c r="F18" s="4">
        <v>0.56785098128386302</v>
      </c>
      <c r="G18" s="4">
        <v>0.51638028066505004</v>
      </c>
      <c r="H18" s="4">
        <v>0.54005921362280696</v>
      </c>
      <c r="I18" s="4"/>
      <c r="J18" s="4"/>
      <c r="K18" s="4"/>
      <c r="L18" s="4"/>
      <c r="M18" s="4"/>
      <c r="N18" s="19"/>
      <c r="P18" s="12"/>
    </row>
    <row r="19" spans="1:16" ht="15" customHeight="1" thickBot="1" x14ac:dyDescent="0.4">
      <c r="A19" s="20" t="s">
        <v>26</v>
      </c>
      <c r="B19" s="10">
        <v>0.61034119458462099</v>
      </c>
      <c r="C19" s="10">
        <v>0.60665696880902398</v>
      </c>
      <c r="D19" s="9">
        <v>0.62046849371023705</v>
      </c>
      <c r="E19" s="9">
        <v>0.60872438740387902</v>
      </c>
      <c r="F19" s="9">
        <v>0.60166660398803595</v>
      </c>
      <c r="G19" s="9">
        <v>0.59031002904468699</v>
      </c>
      <c r="H19" s="9">
        <v>0.58343019864018697</v>
      </c>
      <c r="I19" s="9"/>
      <c r="J19" s="9"/>
      <c r="K19" s="9"/>
      <c r="L19" s="9"/>
      <c r="M19" s="9"/>
      <c r="N19" s="21"/>
      <c r="P19" s="12"/>
    </row>
    <row r="20" spans="1:16" s="2" customFormat="1" ht="12.5" customHeight="1" x14ac:dyDescent="0.25"/>
    <row r="21" spans="1:16" s="2" customFormat="1" ht="12.5" customHeight="1" x14ac:dyDescent="0.25"/>
    <row r="22" spans="1:16" s="2" customFormat="1" ht="12.5" customHeight="1" x14ac:dyDescent="0.25"/>
    <row r="23" spans="1:16" s="2" customFormat="1" ht="12.5" customHeight="1" x14ac:dyDescent="0.25"/>
    <row r="24" spans="1:16" s="2" customFormat="1" ht="12.5" customHeight="1" x14ac:dyDescent="0.25"/>
    <row r="25" spans="1:16" s="2" customFormat="1" ht="12.5" customHeight="1" x14ac:dyDescent="0.25"/>
    <row r="26" spans="1:16" s="2" customFormat="1" ht="12.5" customHeight="1" x14ac:dyDescent="0.25"/>
    <row r="29" spans="1:16" x14ac:dyDescent="0.35">
      <c r="B29" s="12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5429687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28</v>
      </c>
      <c r="B5" s="7">
        <v>1625080.28718</v>
      </c>
      <c r="C5" s="7">
        <v>1693800.4809399999</v>
      </c>
      <c r="D5" s="6">
        <v>1758663.7071799999</v>
      </c>
      <c r="E5" s="6">
        <v>1580640.7531448</v>
      </c>
      <c r="F5" s="6">
        <v>1534820.395552</v>
      </c>
      <c r="G5" s="6">
        <v>1528018.7305509001</v>
      </c>
      <c r="H5" s="6">
        <v>1731159.4415476001</v>
      </c>
      <c r="I5" s="6"/>
      <c r="J5" s="6"/>
      <c r="K5" s="6"/>
      <c r="L5" s="6"/>
      <c r="M5" s="6"/>
      <c r="N5" s="17">
        <f t="shared" ref="N5:N21" si="0">SUM(B5:M5)</f>
        <v>11452183.7960953</v>
      </c>
      <c r="P5" s="12"/>
    </row>
    <row r="6" spans="1:16" x14ac:dyDescent="0.35">
      <c r="A6" s="18" t="s">
        <v>29</v>
      </c>
      <c r="B6" s="6">
        <v>842765.71681999997</v>
      </c>
      <c r="C6" s="6">
        <v>678760.53844000003</v>
      </c>
      <c r="D6" s="6">
        <v>737591.57007999998</v>
      </c>
      <c r="E6" s="6">
        <v>552063.68053999997</v>
      </c>
      <c r="F6" s="6">
        <v>575351.19194000005</v>
      </c>
      <c r="G6" s="6">
        <v>440229.38336490002</v>
      </c>
      <c r="H6" s="6">
        <v>627198.91141479998</v>
      </c>
      <c r="I6" s="6"/>
      <c r="J6" s="6"/>
      <c r="K6" s="6"/>
      <c r="L6" s="6"/>
      <c r="M6" s="6"/>
      <c r="N6" s="17">
        <f t="shared" si="0"/>
        <v>4453960.9925997006</v>
      </c>
      <c r="P6" s="12"/>
    </row>
    <row r="7" spans="1:16" x14ac:dyDescent="0.35">
      <c r="A7" s="18" t="s">
        <v>30</v>
      </c>
      <c r="B7" s="6">
        <v>112801.96</v>
      </c>
      <c r="C7" s="6">
        <v>176036.8</v>
      </c>
      <c r="D7" s="6">
        <v>154120</v>
      </c>
      <c r="E7" s="6">
        <v>130150</v>
      </c>
      <c r="F7" s="6">
        <v>121037.5</v>
      </c>
      <c r="G7" s="6">
        <v>115681</v>
      </c>
      <c r="H7" s="6">
        <v>78005</v>
      </c>
      <c r="I7" s="6"/>
      <c r="J7" s="6"/>
      <c r="K7" s="6"/>
      <c r="L7" s="6"/>
      <c r="M7" s="6"/>
      <c r="N7" s="17">
        <f t="shared" si="0"/>
        <v>887832.26</v>
      </c>
      <c r="P7" s="12"/>
    </row>
    <row r="8" spans="1:16" x14ac:dyDescent="0.35">
      <c r="A8" s="18" t="s">
        <v>31</v>
      </c>
      <c r="B8" s="6">
        <v>5683</v>
      </c>
      <c r="C8" s="6">
        <v>13838.3</v>
      </c>
      <c r="D8" s="6">
        <v>21725</v>
      </c>
      <c r="E8" s="6">
        <v>16586</v>
      </c>
      <c r="F8" s="6">
        <v>14293.5</v>
      </c>
      <c r="G8" s="6">
        <v>24300</v>
      </c>
      <c r="H8" s="6">
        <v>0</v>
      </c>
      <c r="I8" s="6"/>
      <c r="J8" s="6"/>
      <c r="K8" s="6"/>
      <c r="L8" s="6"/>
      <c r="M8" s="6"/>
      <c r="N8" s="17">
        <f t="shared" si="0"/>
        <v>96425.8</v>
      </c>
      <c r="P8" s="12"/>
    </row>
    <row r="9" spans="1:16" x14ac:dyDescent="0.35">
      <c r="A9" s="18" t="s">
        <v>32</v>
      </c>
      <c r="B9" s="6">
        <v>0</v>
      </c>
      <c r="C9" s="6">
        <v>0</v>
      </c>
      <c r="D9" s="6">
        <v>0</v>
      </c>
      <c r="E9" s="6">
        <v>0</v>
      </c>
      <c r="F9" s="6">
        <v>1127.0093999999999</v>
      </c>
      <c r="G9" s="6">
        <v>231.66659379999999</v>
      </c>
      <c r="H9" s="6">
        <v>0</v>
      </c>
      <c r="I9" s="6"/>
      <c r="J9" s="6"/>
      <c r="K9" s="6"/>
      <c r="L9" s="6"/>
      <c r="M9" s="6"/>
      <c r="N9" s="17">
        <f t="shared" si="0"/>
        <v>1358.6759938</v>
      </c>
      <c r="P9" s="12"/>
    </row>
    <row r="10" spans="1:16" x14ac:dyDescent="0.35">
      <c r="A10" s="18" t="s">
        <v>33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/>
      <c r="J10" s="6"/>
      <c r="K10" s="6"/>
      <c r="L10" s="6"/>
      <c r="M10" s="6"/>
      <c r="N10" s="17">
        <f t="shared" si="0"/>
        <v>0</v>
      </c>
      <c r="P10" s="12"/>
    </row>
    <row r="11" spans="1:16" x14ac:dyDescent="0.35">
      <c r="A11" s="18" t="s">
        <v>34</v>
      </c>
      <c r="B11" s="6">
        <v>73060</v>
      </c>
      <c r="C11" s="6">
        <v>54600</v>
      </c>
      <c r="D11" s="6">
        <v>83020</v>
      </c>
      <c r="E11" s="6">
        <v>71400</v>
      </c>
      <c r="F11" s="6">
        <v>39600</v>
      </c>
      <c r="G11" s="6">
        <v>39608.5</v>
      </c>
      <c r="H11" s="6">
        <v>38169</v>
      </c>
      <c r="I11" s="6"/>
      <c r="J11" s="6"/>
      <c r="K11" s="6"/>
      <c r="L11" s="6"/>
      <c r="M11" s="6"/>
      <c r="N11" s="17">
        <f t="shared" si="0"/>
        <v>399457.5</v>
      </c>
      <c r="P11" s="12"/>
    </row>
    <row r="12" spans="1:16" x14ac:dyDescent="0.35">
      <c r="A12" s="18" t="s">
        <v>35</v>
      </c>
      <c r="B12" s="6">
        <v>86261</v>
      </c>
      <c r="C12" s="6">
        <v>102422.5</v>
      </c>
      <c r="D12" s="6">
        <v>115993</v>
      </c>
      <c r="E12" s="6">
        <v>85581.5</v>
      </c>
      <c r="F12" s="6">
        <v>108190</v>
      </c>
      <c r="G12" s="6">
        <v>61219</v>
      </c>
      <c r="H12" s="6">
        <v>98536.5</v>
      </c>
      <c r="I12" s="6"/>
      <c r="J12" s="6"/>
      <c r="K12" s="6"/>
      <c r="L12" s="6"/>
      <c r="M12" s="6"/>
      <c r="N12" s="17">
        <f t="shared" si="0"/>
        <v>658203.5</v>
      </c>
      <c r="P12" s="12"/>
    </row>
    <row r="13" spans="1:16" x14ac:dyDescent="0.35">
      <c r="A13" s="18" t="s">
        <v>36</v>
      </c>
      <c r="B13" s="6">
        <v>59641.46</v>
      </c>
      <c r="C13" s="6">
        <v>93211.34</v>
      </c>
      <c r="D13" s="6">
        <v>127258.22</v>
      </c>
      <c r="E13" s="6">
        <v>96240.1</v>
      </c>
      <c r="F13" s="6">
        <v>157080.04</v>
      </c>
      <c r="G13" s="6">
        <v>74212.56</v>
      </c>
      <c r="H13" s="6">
        <v>95034.44</v>
      </c>
      <c r="I13" s="6"/>
      <c r="J13" s="6"/>
      <c r="K13" s="6"/>
      <c r="L13" s="6"/>
      <c r="M13" s="6"/>
      <c r="N13" s="17">
        <f t="shared" si="0"/>
        <v>702678.15999999992</v>
      </c>
      <c r="P13" s="12"/>
    </row>
    <row r="14" spans="1:16" x14ac:dyDescent="0.35">
      <c r="A14" s="18" t="s">
        <v>37</v>
      </c>
      <c r="B14" s="6">
        <v>621372.43999999994</v>
      </c>
      <c r="C14" s="6">
        <v>744610.52</v>
      </c>
      <c r="D14" s="6">
        <v>1118686.08</v>
      </c>
      <c r="E14" s="6">
        <v>471403.72</v>
      </c>
      <c r="F14" s="6">
        <v>645332.07999999996</v>
      </c>
      <c r="G14" s="6">
        <v>455538.57913000003</v>
      </c>
      <c r="H14" s="6">
        <v>470036.63</v>
      </c>
      <c r="I14" s="6"/>
      <c r="J14" s="6"/>
      <c r="K14" s="6"/>
      <c r="L14" s="6"/>
      <c r="M14" s="6"/>
      <c r="N14" s="17">
        <f t="shared" si="0"/>
        <v>4526980.0491300002</v>
      </c>
      <c r="P14" s="12"/>
    </row>
    <row r="15" spans="1:16" x14ac:dyDescent="0.35">
      <c r="A15" s="18" t="s">
        <v>38</v>
      </c>
      <c r="B15" s="6">
        <v>27458.2376</v>
      </c>
      <c r="C15" s="6">
        <v>17212.936000000002</v>
      </c>
      <c r="D15" s="6">
        <v>14511.8388</v>
      </c>
      <c r="E15" s="6">
        <v>6828.5126</v>
      </c>
      <c r="F15" s="6">
        <v>5024.6412</v>
      </c>
      <c r="G15" s="6">
        <v>1596</v>
      </c>
      <c r="H15" s="6">
        <v>1607.9598000000001</v>
      </c>
      <c r="I15" s="6"/>
      <c r="J15" s="6"/>
      <c r="K15" s="6"/>
      <c r="L15" s="6"/>
      <c r="M15" s="6"/>
      <c r="N15" s="17">
        <f t="shared" si="0"/>
        <v>74240.125999999989</v>
      </c>
      <c r="P15" s="12"/>
    </row>
    <row r="16" spans="1:16" x14ac:dyDescent="0.35">
      <c r="A16" s="18" t="s">
        <v>39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/>
      <c r="J16" s="6"/>
      <c r="K16" s="6"/>
      <c r="L16" s="6"/>
      <c r="M16" s="6"/>
      <c r="N16" s="17">
        <f t="shared" si="0"/>
        <v>0</v>
      </c>
      <c r="P16" s="12"/>
    </row>
    <row r="17" spans="1:16" x14ac:dyDescent="0.35">
      <c r="A17" s="18" t="s">
        <v>40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/>
      <c r="J17" s="6"/>
      <c r="K17" s="6"/>
      <c r="L17" s="6"/>
      <c r="M17" s="6"/>
      <c r="N17" s="17">
        <f t="shared" si="0"/>
        <v>0</v>
      </c>
      <c r="P17" s="12"/>
    </row>
    <row r="18" spans="1:16" x14ac:dyDescent="0.35">
      <c r="A18" s="18" t="s">
        <v>41</v>
      </c>
      <c r="B18" s="6">
        <v>9162.3082400000003</v>
      </c>
      <c r="C18" s="6">
        <v>10479.49662</v>
      </c>
      <c r="D18" s="6">
        <v>8595.2192400000004</v>
      </c>
      <c r="E18" s="6">
        <v>14307.2384901</v>
      </c>
      <c r="F18" s="6">
        <v>12399.2968</v>
      </c>
      <c r="G18" s="6">
        <v>21426.225346899999</v>
      </c>
      <c r="H18" s="6">
        <v>26062.776150500002</v>
      </c>
      <c r="I18" s="6"/>
      <c r="J18" s="6"/>
      <c r="K18" s="6"/>
      <c r="L18" s="6"/>
      <c r="M18" s="6"/>
      <c r="N18" s="17">
        <f t="shared" si="0"/>
        <v>102432.5608875</v>
      </c>
      <c r="P18" s="12"/>
    </row>
    <row r="19" spans="1:16" x14ac:dyDescent="0.35">
      <c r="A19" s="31" t="s">
        <v>42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7">
        <f t="shared" si="0"/>
        <v>0</v>
      </c>
      <c r="P19" s="12"/>
    </row>
    <row r="20" spans="1:16" ht="15" customHeight="1" thickBot="1" x14ac:dyDescent="0.4">
      <c r="A20" s="18" t="s">
        <v>43</v>
      </c>
      <c r="B20" s="7">
        <v>0</v>
      </c>
      <c r="C20" s="7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/>
      <c r="J20" s="6"/>
      <c r="K20" s="6"/>
      <c r="L20" s="6"/>
      <c r="M20" s="6"/>
      <c r="N20" s="17">
        <f t="shared" si="0"/>
        <v>0</v>
      </c>
    </row>
    <row r="21" spans="1:16" ht="15.5" customHeight="1" thickTop="1" thickBot="1" x14ac:dyDescent="0.4">
      <c r="A21" s="22" t="s">
        <v>44</v>
      </c>
      <c r="B21" s="23">
        <f t="shared" ref="B21:M21" si="1">+SUM(B5:B20)</f>
        <v>3463286.4098399999</v>
      </c>
      <c r="C21" s="23">
        <f t="shared" si="1"/>
        <v>3584972.9119999995</v>
      </c>
      <c r="D21" s="23">
        <f t="shared" si="1"/>
        <v>4140164.6353000002</v>
      </c>
      <c r="E21" s="23">
        <f t="shared" si="1"/>
        <v>3025201.5047749002</v>
      </c>
      <c r="F21" s="23">
        <f t="shared" si="1"/>
        <v>3214255.6548920004</v>
      </c>
      <c r="G21" s="23">
        <f t="shared" si="1"/>
        <v>2762061.6449865</v>
      </c>
      <c r="H21" s="23">
        <f t="shared" si="1"/>
        <v>3165810.6589128994</v>
      </c>
      <c r="I21" s="23"/>
      <c r="J21" s="23"/>
      <c r="K21" s="23"/>
      <c r="L21" s="23"/>
      <c r="M21" s="23"/>
      <c r="N21" s="24">
        <f t="shared" si="0"/>
        <v>23355753.420706298</v>
      </c>
    </row>
    <row r="22" spans="1:16" ht="15.5" customHeight="1" thickTop="1" thickBot="1" x14ac:dyDescent="0.4">
      <c r="A22" s="25" t="s">
        <v>45</v>
      </c>
      <c r="B22" s="26">
        <v>707234.73479999998</v>
      </c>
      <c r="C22" s="26">
        <v>682130.37023999996</v>
      </c>
      <c r="D22" s="27">
        <v>800664.08637999999</v>
      </c>
      <c r="E22" s="27">
        <v>612957.20311999996</v>
      </c>
      <c r="F22" s="27">
        <v>337344.20783999999</v>
      </c>
      <c r="G22" s="27">
        <v>397484.31532330002</v>
      </c>
      <c r="H22" s="27">
        <v>598063.93717020005</v>
      </c>
      <c r="I22" s="27"/>
      <c r="J22" s="27"/>
      <c r="K22" s="27"/>
      <c r="L22" s="27"/>
      <c r="M22" s="27"/>
      <c r="N22" s="28">
        <f>+SUM(B22:M22)</f>
        <v>4135878.8548734998</v>
      </c>
    </row>
    <row r="23" spans="1:16" ht="15.5" customHeight="1" thickTop="1" thickBot="1" x14ac:dyDescent="0.4">
      <c r="A23" s="8" t="s">
        <v>15</v>
      </c>
      <c r="B23" s="29">
        <f t="shared" ref="B23:M23" si="2">+B21+B22</f>
        <v>4170521.1446399996</v>
      </c>
      <c r="C23" s="29">
        <f t="shared" si="2"/>
        <v>4267103.2822399996</v>
      </c>
      <c r="D23" s="29">
        <f t="shared" si="2"/>
        <v>4940828.7216800004</v>
      </c>
      <c r="E23" s="29">
        <f t="shared" si="2"/>
        <v>3638158.7078948999</v>
      </c>
      <c r="F23" s="29">
        <f t="shared" si="2"/>
        <v>3551599.8627320002</v>
      </c>
      <c r="G23" s="29">
        <f t="shared" si="2"/>
        <v>3159545.9603098002</v>
      </c>
      <c r="H23" s="29">
        <f t="shared" si="2"/>
        <v>3763874.5960830995</v>
      </c>
      <c r="I23" s="29"/>
      <c r="J23" s="29"/>
      <c r="K23" s="29"/>
      <c r="L23" s="29"/>
      <c r="M23" s="29"/>
      <c r="N23" s="30">
        <f>SUM(B23:M23)</f>
        <v>27491632.275579799</v>
      </c>
    </row>
    <row r="26" spans="1:16" x14ac:dyDescent="0.35">
      <c r="B26" s="12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Ernesto Rebolledo</dc:creator>
  <cp:lastModifiedBy>Alexander Banguera Obregon</cp:lastModifiedBy>
  <dcterms:created xsi:type="dcterms:W3CDTF">2018-05-04T22:53:35Z</dcterms:created>
  <dcterms:modified xsi:type="dcterms:W3CDTF">2022-08-04T03:47:15Z</dcterms:modified>
</cp:coreProperties>
</file>