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778D91F8-F072-4C54-B58D-C9D4292027E3}" xr6:coauthVersionLast="47" xr6:coauthVersionMax="47" xr10:uidLastSave="{00000000-0000-0000-0000-000000000000}"/>
  <bookViews>
    <workbookView xWindow="-28920" yWindow="-120" windowWidth="29040" windowHeight="16440" xr2:uid="{BAFEE818-7A31-4131-929C-81E8C65D9F2D}"/>
  </bookViews>
  <sheets>
    <sheet name="Ventas Por Régimen" sheetId="1" r:id="rId1"/>
    <sheet name="Ventas mdo mes 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F21" i="2"/>
  <c r="F23" i="2" s="1"/>
  <c r="E21" i="2"/>
  <c r="E23" i="2" s="1"/>
  <c r="D21" i="2"/>
  <c r="D23" i="2" s="1"/>
  <c r="C21" i="2"/>
  <c r="C23" i="2" s="1"/>
  <c r="B21" i="2"/>
  <c r="B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F17" i="1"/>
  <c r="E17" i="1"/>
  <c r="D17" i="1"/>
  <c r="C17" i="1"/>
  <c r="B17" i="1"/>
  <c r="N12" i="1"/>
  <c r="N9" i="1"/>
  <c r="N6" i="1"/>
  <c r="N17" i="1" s="1"/>
  <c r="N23" i="2" l="1"/>
  <c r="N21" i="2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<sst xmlns="http://schemas.openxmlformats.org/spreadsheetml/2006/main" count="64" uniqueCount="46">
  <si>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</si>
  <si>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MAYO.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</si>
  <si>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</si>
  <si>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</si>
  <si>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</si>
  <si>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</si>
  <si>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</si>
  <si>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</si>
  <si>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</si>
  <si>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</si>
  <si>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</si>
  <si>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</si>
  <si>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</si>
  <si>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</si>
  <si>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</si>
  <si>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</si>
  <si>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</si>
  <si>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</si>
  <si>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</si>
  <si>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</si>
  <si>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</si>
  <si>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</si>
  <si>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</si>
  <si>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</si>
  <si>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</si>
  <si>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</si>
  <si>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</si>
  <si>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MAYO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</si>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</sst>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BF37C7E1-1938-4E86-834C-20D9814FD9F1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57A9-FE03-4437-B766-F753E437AB94}">
  <sheetPr>
    <pageSetUpPr autoPageBreaks="0" fitToPage="1"/>
  </sheetPr>
  <dimension ref="A1:P29"/>
  <sheetViews>
    <sheetView showGridLines="0" tabSelected="1" showRuler="0" zoomScale="130" zoomScaleNormal="13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67607.5</v>
      </c>
      <c r="C6" s="9">
        <v>80919.934399999998</v>
      </c>
      <c r="D6" s="9">
        <v>105078.93180000001</v>
      </c>
      <c r="E6" s="9">
        <v>78935.293600000005</v>
      </c>
      <c r="F6" s="9">
        <v>110492.1</v>
      </c>
      <c r="G6" s="9"/>
      <c r="H6" s="9"/>
      <c r="I6" s="9"/>
      <c r="J6" s="9"/>
      <c r="K6" s="9"/>
      <c r="L6" s="9"/>
      <c r="M6" s="9"/>
      <c r="N6" s="10">
        <f>+SUM(B6:M6)</f>
        <v>443033.7598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/>
      <c r="H7" s="14"/>
      <c r="I7" s="14"/>
      <c r="J7" s="14"/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/>
      <c r="H8" s="14"/>
      <c r="I8" s="14"/>
      <c r="J8" s="14"/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/>
      <c r="H9" s="9"/>
      <c r="I9" s="9"/>
      <c r="J9" s="9"/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3440517.6616373998</v>
      </c>
      <c r="C12" s="9">
        <v>3553236.2919886</v>
      </c>
      <c r="D12" s="9">
        <v>3641566.0152011998</v>
      </c>
      <c r="E12" s="9">
        <v>3411728.4353041002</v>
      </c>
      <c r="F12" s="9">
        <v>2979540.6130860001</v>
      </c>
      <c r="G12" s="9"/>
      <c r="H12" s="9"/>
      <c r="I12" s="9"/>
      <c r="J12" s="9"/>
      <c r="K12" s="9"/>
      <c r="L12" s="9"/>
      <c r="M12" s="9"/>
      <c r="N12" s="10">
        <f>+SUM(B12:M12)</f>
        <v>17026589.017217301</v>
      </c>
      <c r="P12" s="11"/>
    </row>
    <row r="13" spans="1:16" x14ac:dyDescent="0.35">
      <c r="A13" s="12" t="s">
        <v>22</v>
      </c>
      <c r="B13" s="14">
        <v>0.51489224068935502</v>
      </c>
      <c r="C13" s="14">
        <v>0.52912680499128695</v>
      </c>
      <c r="D13" s="14">
        <v>0.55214248982882397</v>
      </c>
      <c r="E13" s="14">
        <v>0.54180560800310895</v>
      </c>
      <c r="F13" s="14">
        <v>0.48551647610257298</v>
      </c>
      <c r="G13" s="14"/>
      <c r="H13" s="14"/>
      <c r="I13" s="14"/>
      <c r="J13" s="14"/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0.51489224068935502</v>
      </c>
      <c r="C14" s="14">
        <v>0.52214415303211204</v>
      </c>
      <c r="D14" s="14">
        <v>0.532441529567378</v>
      </c>
      <c r="E14" s="14">
        <v>0.53476093092930599</v>
      </c>
      <c r="F14" s="14">
        <v>0.52624128934400904</v>
      </c>
      <c r="G14" s="14"/>
      <c r="H14" s="14"/>
      <c r="I14" s="14"/>
      <c r="J14" s="14"/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3508125.1616373998</v>
      </c>
      <c r="C17" s="9">
        <f t="shared" si="0"/>
        <v>3634156.2263886002</v>
      </c>
      <c r="D17" s="9">
        <f t="shared" si="0"/>
        <v>3746644.9470011997</v>
      </c>
      <c r="E17" s="9">
        <f t="shared" si="0"/>
        <v>3490663.7289041001</v>
      </c>
      <c r="F17" s="9">
        <f t="shared" si="0"/>
        <v>3090032.7130860002</v>
      </c>
      <c r="G17" s="9"/>
      <c r="H17" s="9"/>
      <c r="I17" s="9"/>
      <c r="J17" s="9"/>
      <c r="K17" s="9"/>
      <c r="L17" s="9"/>
      <c r="M17" s="9"/>
      <c r="N17" s="10">
        <f>+N6+N12</f>
        <v>17469622.777017299</v>
      </c>
      <c r="P17" s="11"/>
    </row>
    <row r="18" spans="1:16" x14ac:dyDescent="0.35">
      <c r="A18" s="12" t="s">
        <v>25</v>
      </c>
      <c r="B18" s="13">
        <v>0.57020528136950699</v>
      </c>
      <c r="C18" s="13">
        <v>0.57824258539723405</v>
      </c>
      <c r="D18" s="14">
        <v>0.59382947335257297</v>
      </c>
      <c r="E18" s="14">
        <v>0.57912872616729205</v>
      </c>
      <c r="F18" s="14">
        <v>0.53758183917513402</v>
      </c>
      <c r="G18" s="14"/>
      <c r="H18" s="14"/>
      <c r="I18" s="14"/>
      <c r="J18" s="14"/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0.57020528136950699</v>
      </c>
      <c r="C19" s="17">
        <v>0.57429484559820199</v>
      </c>
      <c r="D19" s="18">
        <v>0.58101629012960898</v>
      </c>
      <c r="E19" s="18">
        <v>0.580558081583332</v>
      </c>
      <c r="F19" s="18">
        <v>0.57295642946857905</v>
      </c>
      <c r="G19" s="18"/>
      <c r="H19" s="18"/>
      <c r="I19" s="18"/>
      <c r="J19" s="18"/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34C0-A411-45B5-916F-EA8E75A065C7}">
  <sheetPr>
    <pageSetUpPr autoPageBreaks="0" fitToPage="1"/>
  </sheetPr>
  <dimension ref="A1:P26"/>
  <sheetViews>
    <sheetView showGridLines="0" showRuler="0" zoomScale="115" zoomScaleNormal="115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1507773.6667665001</v>
      </c>
      <c r="C5" s="8">
        <v>1532732.3343042</v>
      </c>
      <c r="D5" s="9">
        <v>1521776.7512844</v>
      </c>
      <c r="E5" s="9">
        <v>1469120.0901055001</v>
      </c>
      <c r="F5" s="9">
        <v>1428887.2440738999</v>
      </c>
      <c r="G5" s="9"/>
      <c r="H5" s="9"/>
      <c r="I5" s="9"/>
      <c r="J5" s="9"/>
      <c r="K5" s="9"/>
      <c r="L5" s="9"/>
      <c r="M5" s="9"/>
      <c r="N5" s="10">
        <f t="shared" ref="N5:N21" si="0">SUM(B5:M5)</f>
        <v>7460290.0865345001</v>
      </c>
      <c r="P5" s="11"/>
    </row>
    <row r="6" spans="1:16" x14ac:dyDescent="0.35">
      <c r="A6" s="12" t="s">
        <v>29</v>
      </c>
      <c r="B6" s="9">
        <v>620398.93424189999</v>
      </c>
      <c r="C6" s="9">
        <v>533542.63469630003</v>
      </c>
      <c r="D6" s="9">
        <v>563998.17199359997</v>
      </c>
      <c r="E6" s="9">
        <v>537678.14113110001</v>
      </c>
      <c r="F6" s="9">
        <v>416610.08658619999</v>
      </c>
      <c r="G6" s="9"/>
      <c r="H6" s="9"/>
      <c r="I6" s="9"/>
      <c r="J6" s="9"/>
      <c r="K6" s="9"/>
      <c r="L6" s="9"/>
      <c r="M6" s="9"/>
      <c r="N6" s="10">
        <f t="shared" si="0"/>
        <v>2672227.9686491</v>
      </c>
      <c r="P6" s="11"/>
    </row>
    <row r="7" spans="1:16" x14ac:dyDescent="0.35">
      <c r="A7" s="12" t="s">
        <v>30</v>
      </c>
      <c r="B7" s="9">
        <v>162431.45000000001</v>
      </c>
      <c r="C7" s="9">
        <v>181636.7</v>
      </c>
      <c r="D7" s="9">
        <v>99637.7</v>
      </c>
      <c r="E7" s="9">
        <v>49994.44</v>
      </c>
      <c r="F7" s="9">
        <v>110451.88</v>
      </c>
      <c r="G7" s="9"/>
      <c r="H7" s="9"/>
      <c r="I7" s="9"/>
      <c r="J7" s="9"/>
      <c r="K7" s="9"/>
      <c r="L7" s="9"/>
      <c r="M7" s="9"/>
      <c r="N7" s="10">
        <f t="shared" si="0"/>
        <v>604152.17000000004</v>
      </c>
      <c r="P7" s="11"/>
    </row>
    <row r="8" spans="1:16" x14ac:dyDescent="0.35">
      <c r="A8" s="12" t="s">
        <v>31</v>
      </c>
      <c r="B8" s="9">
        <v>4445.3</v>
      </c>
      <c r="C8" s="9">
        <v>16592</v>
      </c>
      <c r="D8" s="9">
        <v>13477.3</v>
      </c>
      <c r="E8" s="9">
        <v>2295.1</v>
      </c>
      <c r="F8" s="9">
        <v>0</v>
      </c>
      <c r="G8" s="9"/>
      <c r="H8" s="9"/>
      <c r="I8" s="9"/>
      <c r="J8" s="9"/>
      <c r="K8" s="9"/>
      <c r="L8" s="9"/>
      <c r="M8" s="9"/>
      <c r="N8" s="10">
        <f t="shared" si="0"/>
        <v>36809.699999999997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2848.5984619999999</v>
      </c>
      <c r="F9" s="9">
        <v>1335.1765934</v>
      </c>
      <c r="G9" s="9"/>
      <c r="H9" s="9"/>
      <c r="I9" s="9"/>
      <c r="J9" s="9"/>
      <c r="K9" s="9"/>
      <c r="L9" s="9"/>
      <c r="M9" s="9"/>
      <c r="N9" s="10">
        <f t="shared" si="0"/>
        <v>4183.7750553999995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/>
      <c r="H10" s="9"/>
      <c r="I10" s="9"/>
      <c r="J10" s="9"/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53565</v>
      </c>
      <c r="C11" s="9">
        <v>70636</v>
      </c>
      <c r="D11" s="9">
        <v>131173</v>
      </c>
      <c r="E11" s="9">
        <v>143713</v>
      </c>
      <c r="F11" s="9">
        <v>73974</v>
      </c>
      <c r="G11" s="9"/>
      <c r="H11" s="9"/>
      <c r="I11" s="9"/>
      <c r="J11" s="9"/>
      <c r="K11" s="9"/>
      <c r="L11" s="9"/>
      <c r="M11" s="9"/>
      <c r="N11" s="10">
        <f t="shared" si="0"/>
        <v>473061</v>
      </c>
      <c r="P11" s="11"/>
    </row>
    <row r="12" spans="1:16" x14ac:dyDescent="0.35">
      <c r="A12" s="12" t="s">
        <v>35</v>
      </c>
      <c r="B12" s="9">
        <v>98492</v>
      </c>
      <c r="C12" s="9">
        <v>93657.5</v>
      </c>
      <c r="D12" s="9">
        <v>103423</v>
      </c>
      <c r="E12" s="9">
        <v>58807</v>
      </c>
      <c r="F12" s="9">
        <v>63719</v>
      </c>
      <c r="G12" s="9"/>
      <c r="H12" s="9"/>
      <c r="I12" s="9"/>
      <c r="J12" s="9"/>
      <c r="K12" s="9"/>
      <c r="L12" s="9"/>
      <c r="M12" s="9"/>
      <c r="N12" s="10">
        <f t="shared" si="0"/>
        <v>418098.5</v>
      </c>
      <c r="P12" s="11"/>
    </row>
    <row r="13" spans="1:16" x14ac:dyDescent="0.35">
      <c r="A13" s="12" t="s">
        <v>36</v>
      </c>
      <c r="B13" s="9">
        <v>14757.98</v>
      </c>
      <c r="C13" s="9">
        <v>85834.8</v>
      </c>
      <c r="D13" s="9">
        <v>161388.70000000001</v>
      </c>
      <c r="E13" s="9">
        <v>110661.12</v>
      </c>
      <c r="F13" s="9">
        <v>90557.66</v>
      </c>
      <c r="G13" s="9"/>
      <c r="H13" s="9"/>
      <c r="I13" s="9"/>
      <c r="J13" s="9"/>
      <c r="K13" s="9"/>
      <c r="L13" s="9"/>
      <c r="M13" s="9"/>
      <c r="N13" s="10">
        <f t="shared" si="0"/>
        <v>463200.26</v>
      </c>
      <c r="P13" s="11"/>
    </row>
    <row r="14" spans="1:16" x14ac:dyDescent="0.35">
      <c r="A14" s="12" t="s">
        <v>37</v>
      </c>
      <c r="B14" s="9">
        <v>558954.07999999996</v>
      </c>
      <c r="C14" s="9">
        <v>630034.63979499997</v>
      </c>
      <c r="D14" s="9">
        <v>652271</v>
      </c>
      <c r="E14" s="9">
        <v>712788.52</v>
      </c>
      <c r="F14" s="9">
        <v>440375.33538</v>
      </c>
      <c r="G14" s="9"/>
      <c r="H14" s="9"/>
      <c r="I14" s="9"/>
      <c r="J14" s="9"/>
      <c r="K14" s="9"/>
      <c r="L14" s="9"/>
      <c r="M14" s="9"/>
      <c r="N14" s="10">
        <f t="shared" si="0"/>
        <v>2994423.5751749999</v>
      </c>
      <c r="P14" s="11"/>
    </row>
    <row r="15" spans="1:16" x14ac:dyDescent="0.35">
      <c r="A15" s="12" t="s">
        <v>38</v>
      </c>
      <c r="B15" s="9">
        <v>0</v>
      </c>
      <c r="C15" s="9">
        <v>0</v>
      </c>
      <c r="D15" s="9">
        <v>0</v>
      </c>
      <c r="E15" s="9">
        <v>7258.1</v>
      </c>
      <c r="F15" s="9">
        <v>15575.7184</v>
      </c>
      <c r="G15" s="9"/>
      <c r="H15" s="9"/>
      <c r="I15" s="9"/>
      <c r="J15" s="9"/>
      <c r="K15" s="9"/>
      <c r="L15" s="9"/>
      <c r="M15" s="9"/>
      <c r="N15" s="10">
        <f t="shared" si="0"/>
        <v>22833.8184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/>
      <c r="H16" s="9"/>
      <c r="I16" s="9"/>
      <c r="J16" s="9"/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/>
      <c r="H17" s="9"/>
      <c r="I17" s="9"/>
      <c r="J17" s="9"/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15544.2554994</v>
      </c>
      <c r="C18" s="9">
        <v>19487.655554699999</v>
      </c>
      <c r="D18" s="9">
        <v>21211.331799799998</v>
      </c>
      <c r="E18" s="9">
        <v>17821.4053518</v>
      </c>
      <c r="F18" s="9">
        <v>31566.475318600002</v>
      </c>
      <c r="G18" s="9"/>
      <c r="H18" s="9"/>
      <c r="I18" s="9"/>
      <c r="J18" s="9"/>
      <c r="K18" s="9"/>
      <c r="L18" s="9"/>
      <c r="M18" s="9"/>
      <c r="N18" s="10">
        <f t="shared" si="0"/>
        <v>105631.1235243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F21" si="1">+SUM(B5:B20)</f>
        <v>3036362.6665078006</v>
      </c>
      <c r="C21" s="23">
        <f t="shared" si="1"/>
        <v>3164154.2643502005</v>
      </c>
      <c r="D21" s="23">
        <f t="shared" si="1"/>
        <v>3268356.9550778</v>
      </c>
      <c r="E21" s="23">
        <f t="shared" si="1"/>
        <v>3112985.5150504</v>
      </c>
      <c r="F21" s="23">
        <f t="shared" si="1"/>
        <v>2673052.5763521004</v>
      </c>
      <c r="G21" s="23"/>
      <c r="H21" s="23"/>
      <c r="I21" s="23"/>
      <c r="J21" s="23"/>
      <c r="K21" s="23"/>
      <c r="L21" s="23"/>
      <c r="M21" s="23"/>
      <c r="N21" s="24">
        <f t="shared" si="0"/>
        <v>15254911.977338303</v>
      </c>
    </row>
    <row r="22" spans="1:16" ht="15.25" customHeight="1" thickTop="1" thickBot="1" x14ac:dyDescent="0.4">
      <c r="A22" s="25" t="s">
        <v>45</v>
      </c>
      <c r="B22" s="26">
        <v>471762.49512959999</v>
      </c>
      <c r="C22" s="26">
        <v>470001.9620384</v>
      </c>
      <c r="D22" s="27">
        <v>478287.99192340003</v>
      </c>
      <c r="E22" s="27">
        <v>377678.21385370003</v>
      </c>
      <c r="F22" s="27">
        <v>416980.1367339</v>
      </c>
      <c r="G22" s="27"/>
      <c r="H22" s="27"/>
      <c r="I22" s="27"/>
      <c r="J22" s="27"/>
      <c r="K22" s="27"/>
      <c r="L22" s="27"/>
      <c r="M22" s="27"/>
      <c r="N22" s="28">
        <f>+SUM(B22:M22)</f>
        <v>2214710.7996789999</v>
      </c>
    </row>
    <row r="23" spans="1:16" ht="15.25" customHeight="1" thickTop="1" thickBot="1" x14ac:dyDescent="0.4">
      <c r="A23" s="29" t="s">
        <v>15</v>
      </c>
      <c r="B23" s="30">
        <f t="shared" ref="B23:F23" si="2">+B21+B22</f>
        <v>3508125.1616374007</v>
      </c>
      <c r="C23" s="30">
        <f t="shared" si="2"/>
        <v>3634156.2263886007</v>
      </c>
      <c r="D23" s="30">
        <f t="shared" si="2"/>
        <v>3746644.9470012002</v>
      </c>
      <c r="E23" s="30">
        <f t="shared" si="2"/>
        <v>3490663.7289041001</v>
      </c>
      <c r="F23" s="30">
        <f t="shared" si="2"/>
        <v>3090032.7130860002</v>
      </c>
      <c r="G23" s="30"/>
      <c r="H23" s="30"/>
      <c r="I23" s="30"/>
      <c r="J23" s="30"/>
      <c r="K23" s="30"/>
      <c r="L23" s="30"/>
      <c r="M23" s="30"/>
      <c r="N23" s="31">
        <f>SUM(B23:M23)</f>
        <v>17469622.777017303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2023-06-06T21:42:53Z</dcterms:created>
  <dcterms:modified xsi:type="dcterms:W3CDTF">2023-06-06T21:43:44Z</dcterms:modified>
</cp:coreProperties>
</file>