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3\Resumen\"/>
    </mc:Choice>
  </mc:AlternateContent>
  <xr:revisionPtr revIDLastSave="0" documentId="8_{DE2EA638-7F04-49F1-A51F-EE583358A92B}" xr6:coauthVersionLast="47" xr6:coauthVersionMax="47" xr10:uidLastSave="{00000000-0000-0000-0000-000000000000}"/>
  <bookViews>
    <workbookView xWindow="-110" yWindow="-110" windowWidth="19420" windowHeight="10420" xr2:uid="{F0AE7866-2C00-485D-901A-12BC04C55103}"/>
  </bookViews>
  <sheets>
    <sheet name="Ventas Por Régimen" sheetId="1" r:id="rId1"/>
    <sheet name="Ventas mdo mes 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2" l="1"/>
  <c r="H23" i="2"/>
  <c r="F23" i="2"/>
  <c r="E23" i="2"/>
  <c r="D23" i="2"/>
  <c r="C23" i="2"/>
  <c r="N22" i="2"/>
  <c r="M21" i="2"/>
  <c r="M23" i="2" s="1"/>
  <c r="L21" i="2"/>
  <c r="K21" i="2"/>
  <c r="K23" i="2" s="1"/>
  <c r="J21" i="2"/>
  <c r="J23" i="2" s="1"/>
  <c r="I21" i="2"/>
  <c r="I23" i="2" s="1"/>
  <c r="H21" i="2"/>
  <c r="G21" i="2"/>
  <c r="G23" i="2" s="1"/>
  <c r="F21" i="2"/>
  <c r="E21" i="2"/>
  <c r="D21" i="2"/>
  <c r="C21" i="2"/>
  <c r="B21" i="2"/>
  <c r="B23" i="2" s="1"/>
  <c r="N23" i="2" s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H17" i="1"/>
  <c r="G17" i="1"/>
  <c r="F17" i="1"/>
  <c r="E17" i="1"/>
  <c r="D17" i="1"/>
  <c r="C17" i="1"/>
  <c r="B17" i="1"/>
  <c r="N12" i="1"/>
  <c r="N17" i="1" s="1"/>
  <c r="N9" i="1"/>
  <c r="N6" i="1"/>
  <c r="N21" i="2" l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<sst xmlns="http://schemas.openxmlformats.org/spreadsheetml/2006/main" count="64" uniqueCount="46">
  <si>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</si>
  <si>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JULIO. 2023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</si>
  <si>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</si>
  <si>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</si>
  <si>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</si>
  <si>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</si>
  <si>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</si>
  <si>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</si>
  <si>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</si>
  <si>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</si>
  <si>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</si>
  <si>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</si>
  <si>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</si>
  <si>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</si>
  <si>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</si>
  <si>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</si>
  <si>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</si>
  <si>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</si>
  <si>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</si>
  <si>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</si>
  <si>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</si>
  <si>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</si>
  <si>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</si>
  <si>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</si>
  <si>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</si>
  <si>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</si>
  <si>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</si>
  <si>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JULIO DE 2023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</si>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</sst>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ADE27E0F-CD2E-407E-99A8-7944935D948B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FB63-3D7C-4938-9E03-212252911D4D}">
  <sheetPr>
    <pageSetUpPr autoPageBreaks="0" fitToPage="1"/>
  </sheetPr>
  <dimension ref="A1:P29"/>
  <sheetViews>
    <sheetView showGridLines="0" tabSelected="1" showRuler="0" zoomScale="80" zoomScaleNormal="8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67607.5</v>
      </c>
      <c r="C6" s="9">
        <v>80919.934399999998</v>
      </c>
      <c r="D6" s="9">
        <v>105078.93180000001</v>
      </c>
      <c r="E6" s="9">
        <v>78935.293600000005</v>
      </c>
      <c r="F6" s="9">
        <v>110492.1</v>
      </c>
      <c r="G6" s="9">
        <v>96000.670599999998</v>
      </c>
      <c r="H6" s="9">
        <v>101123</v>
      </c>
      <c r="I6" s="9"/>
      <c r="J6" s="9"/>
      <c r="K6" s="9"/>
      <c r="L6" s="9"/>
      <c r="M6" s="9"/>
      <c r="N6" s="10">
        <f>+SUM(B6:M6)</f>
        <v>640157.43039999995</v>
      </c>
      <c r="P6" s="11"/>
    </row>
    <row r="7" spans="1:16" x14ac:dyDescent="0.35">
      <c r="A7" s="12" t="s">
        <v>18</v>
      </c>
      <c r="B7" s="13">
        <v>0</v>
      </c>
      <c r="C7" s="13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/>
      <c r="J7" s="14"/>
      <c r="K7" s="14"/>
      <c r="L7" s="14"/>
      <c r="M7" s="14"/>
      <c r="N7" s="15"/>
      <c r="P7" s="11"/>
    </row>
    <row r="8" spans="1:16" x14ac:dyDescent="0.35">
      <c r="A8" s="12" t="s">
        <v>19</v>
      </c>
      <c r="B8" s="13">
        <v>0</v>
      </c>
      <c r="C8" s="13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/>
      <c r="J8" s="14"/>
      <c r="K8" s="14"/>
      <c r="L8" s="14"/>
      <c r="M8" s="14"/>
      <c r="N8" s="15"/>
      <c r="P8" s="11"/>
    </row>
    <row r="9" spans="1:16" x14ac:dyDescent="0.35">
      <c r="A9" s="12" t="s">
        <v>20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3441736.3651231001</v>
      </c>
      <c r="C12" s="9">
        <v>3558076.5354689001</v>
      </c>
      <c r="D12" s="9">
        <v>3647640.0038684998</v>
      </c>
      <c r="E12" s="9">
        <v>3480525.2620958998</v>
      </c>
      <c r="F12" s="9">
        <v>3060353.4229680002</v>
      </c>
      <c r="G12" s="9">
        <v>3614892.3636669</v>
      </c>
      <c r="H12" s="9">
        <v>3978759.1339670001</v>
      </c>
      <c r="I12" s="9"/>
      <c r="J12" s="9"/>
      <c r="K12" s="9"/>
      <c r="L12" s="9"/>
      <c r="M12" s="9"/>
      <c r="N12" s="10">
        <f>+SUM(B12:M12)</f>
        <v>24781983.087158304</v>
      </c>
      <c r="P12" s="11"/>
    </row>
    <row r="13" spans="1:16" x14ac:dyDescent="0.35">
      <c r="A13" s="12" t="s">
        <v>22</v>
      </c>
      <c r="B13" s="14">
        <v>0.51924383384113004</v>
      </c>
      <c r="C13" s="14">
        <v>0.53244882232246205</v>
      </c>
      <c r="D13" s="14">
        <v>0.55774385922579595</v>
      </c>
      <c r="E13" s="14">
        <v>0.55646907751938801</v>
      </c>
      <c r="F13" s="14">
        <v>0.51521280522844903</v>
      </c>
      <c r="G13" s="14">
        <v>0.50606297553492496</v>
      </c>
      <c r="H13" s="14">
        <v>0.566986723768794</v>
      </c>
      <c r="I13" s="14"/>
      <c r="J13" s="14"/>
      <c r="K13" s="14"/>
      <c r="L13" s="14"/>
      <c r="M13" s="14"/>
      <c r="N13" s="15"/>
      <c r="P13" s="11"/>
    </row>
    <row r="14" spans="1:16" x14ac:dyDescent="0.35">
      <c r="A14" s="12" t="s">
        <v>23</v>
      </c>
      <c r="B14" s="14">
        <v>0.51924383384113004</v>
      </c>
      <c r="C14" s="14">
        <v>0.52596984886968301</v>
      </c>
      <c r="D14" s="14">
        <v>0.53688721587827004</v>
      </c>
      <c r="E14" s="14">
        <v>0.54181833018872205</v>
      </c>
      <c r="F14" s="14">
        <v>0.53712564974321597</v>
      </c>
      <c r="G14" s="14">
        <v>0.53192516062113204</v>
      </c>
      <c r="H14" s="14">
        <v>0.53752951578673902</v>
      </c>
      <c r="I14" s="14"/>
      <c r="J14" s="14"/>
      <c r="K14" s="14"/>
      <c r="L14" s="14"/>
      <c r="M14" s="14"/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3509343.8651231001</v>
      </c>
      <c r="C17" s="9">
        <f t="shared" si="0"/>
        <v>3638996.4698689003</v>
      </c>
      <c r="D17" s="9">
        <f t="shared" si="0"/>
        <v>3752718.9356684997</v>
      </c>
      <c r="E17" s="9">
        <f t="shared" si="0"/>
        <v>3559460.5556958998</v>
      </c>
      <c r="F17" s="9">
        <f t="shared" si="0"/>
        <v>3170845.5229680003</v>
      </c>
      <c r="G17" s="9">
        <f t="shared" si="0"/>
        <v>3710893.0342668998</v>
      </c>
      <c r="H17" s="9">
        <f t="shared" si="0"/>
        <v>4079882.1339670001</v>
      </c>
      <c r="I17" s="9"/>
      <c r="J17" s="9"/>
      <c r="K17" s="9"/>
      <c r="L17" s="9"/>
      <c r="M17" s="9"/>
      <c r="N17" s="10">
        <f>+N6+N12</f>
        <v>25422140.517558303</v>
      </c>
      <c r="P17" s="11"/>
    </row>
    <row r="18" spans="1:16" x14ac:dyDescent="0.35">
      <c r="A18" s="12" t="s">
        <v>25</v>
      </c>
      <c r="B18" s="13">
        <v>0.57405836412269995</v>
      </c>
      <c r="C18" s="13">
        <v>0.58180482747788298</v>
      </c>
      <c r="D18" s="14">
        <v>0.59876332605064297</v>
      </c>
      <c r="E18" s="14">
        <v>0.59124793424742705</v>
      </c>
      <c r="F18" s="14">
        <v>0.56178502903989502</v>
      </c>
      <c r="G18" s="14">
        <v>0.57377146715750904</v>
      </c>
      <c r="H18" s="14">
        <v>0.61243844502342404</v>
      </c>
      <c r="I18" s="14"/>
      <c r="J18" s="14"/>
      <c r="K18" s="14"/>
      <c r="L18" s="14"/>
      <c r="M18" s="14"/>
      <c r="N18" s="15"/>
      <c r="P18" s="11"/>
    </row>
    <row r="19" spans="1:16" ht="14.75" customHeight="1" thickBot="1" x14ac:dyDescent="0.4">
      <c r="A19" s="16" t="s">
        <v>26</v>
      </c>
      <c r="B19" s="17">
        <v>0.57405836412269995</v>
      </c>
      <c r="C19" s="17">
        <v>0.57800184631331297</v>
      </c>
      <c r="D19" s="18">
        <v>0.58514904148107705</v>
      </c>
      <c r="E19" s="18">
        <v>0.58665028545404097</v>
      </c>
      <c r="F19" s="18">
        <v>0.58217848843684195</v>
      </c>
      <c r="G19" s="18">
        <v>0.58071671451659002</v>
      </c>
      <c r="H19" s="18">
        <v>0.58580758880642303</v>
      </c>
      <c r="I19" s="18"/>
      <c r="J19" s="18"/>
      <c r="K19" s="18"/>
      <c r="L19" s="18"/>
      <c r="M19" s="18"/>
      <c r="N19" s="19"/>
      <c r="P19" s="11"/>
    </row>
    <row r="20" spans="1:16" s="20" customFormat="1" ht="12.5" customHeight="1" x14ac:dyDescent="0.25"/>
    <row r="21" spans="1:16" s="20" customFormat="1" ht="12.5" customHeight="1" x14ac:dyDescent="0.25"/>
    <row r="22" spans="1:16" s="20" customFormat="1" ht="12.5" customHeight="1" x14ac:dyDescent="0.25"/>
    <row r="23" spans="1:16" s="20" customFormat="1" ht="12.5" customHeight="1" x14ac:dyDescent="0.25"/>
    <row r="24" spans="1:16" s="20" customFormat="1" ht="12.5" customHeight="1" x14ac:dyDescent="0.25"/>
    <row r="25" spans="1:16" s="20" customFormat="1" ht="12.5" customHeight="1" x14ac:dyDescent="0.25"/>
    <row r="26" spans="1:16" s="20" customFormat="1" ht="12.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500E1-5B98-402B-951D-393F0ED7A273}">
  <sheetPr>
    <pageSetUpPr autoPageBreaks="0" fitToPage="1"/>
  </sheetPr>
  <dimension ref="A1:P26"/>
  <sheetViews>
    <sheetView showGridLines="0" showRuler="0" zoomScale="80" zoomScaleNormal="80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1494775.6667665001</v>
      </c>
      <c r="C5" s="8">
        <v>1521810.7565242001</v>
      </c>
      <c r="D5" s="9">
        <v>1505728.4640144</v>
      </c>
      <c r="E5" s="9">
        <v>1454936.8551055</v>
      </c>
      <c r="F5" s="9">
        <v>1389511.9787663999</v>
      </c>
      <c r="G5" s="9">
        <v>1581688.4935310001</v>
      </c>
      <c r="H5" s="9">
        <v>1581205.4639614001</v>
      </c>
      <c r="I5" s="9"/>
      <c r="J5" s="9"/>
      <c r="K5" s="9"/>
      <c r="L5" s="9"/>
      <c r="M5" s="9"/>
      <c r="N5" s="10">
        <f t="shared" ref="N5:N21" si="0">SUM(B5:M5)</f>
        <v>10529657.678669401</v>
      </c>
      <c r="P5" s="11"/>
    </row>
    <row r="6" spans="1:16" x14ac:dyDescent="0.35">
      <c r="A6" s="12" t="s">
        <v>29</v>
      </c>
      <c r="B6" s="9">
        <v>619038.93424189999</v>
      </c>
      <c r="C6" s="9">
        <v>534902.63469630003</v>
      </c>
      <c r="D6" s="9">
        <v>561293.17199359997</v>
      </c>
      <c r="E6" s="9">
        <v>536623.14113110001</v>
      </c>
      <c r="F6" s="9">
        <v>419690.08658619999</v>
      </c>
      <c r="G6" s="9">
        <v>519115.84471600002</v>
      </c>
      <c r="H6" s="9">
        <v>606473.96343520004</v>
      </c>
      <c r="I6" s="9"/>
      <c r="J6" s="9"/>
      <c r="K6" s="9"/>
      <c r="L6" s="9"/>
      <c r="M6" s="9"/>
      <c r="N6" s="10">
        <f t="shared" si="0"/>
        <v>3797137.7768003</v>
      </c>
      <c r="P6" s="11"/>
    </row>
    <row r="7" spans="1:16" x14ac:dyDescent="0.35">
      <c r="A7" s="12" t="s">
        <v>30</v>
      </c>
      <c r="B7" s="9">
        <v>176384.74</v>
      </c>
      <c r="C7" s="9">
        <v>189497.90554000001</v>
      </c>
      <c r="D7" s="9">
        <v>122156.98727</v>
      </c>
      <c r="E7" s="9">
        <v>120227.675</v>
      </c>
      <c r="F7" s="9">
        <v>190695.67999999999</v>
      </c>
      <c r="G7" s="9">
        <v>102511.425</v>
      </c>
      <c r="H7" s="9">
        <v>133041.53279</v>
      </c>
      <c r="I7" s="9"/>
      <c r="J7" s="9"/>
      <c r="K7" s="9"/>
      <c r="L7" s="9"/>
      <c r="M7" s="9"/>
      <c r="N7" s="10">
        <f t="shared" si="0"/>
        <v>1034515.9456000001</v>
      </c>
      <c r="P7" s="11"/>
    </row>
    <row r="8" spans="1:16" x14ac:dyDescent="0.35">
      <c r="A8" s="12" t="s">
        <v>31</v>
      </c>
      <c r="B8" s="9">
        <v>4685.3</v>
      </c>
      <c r="C8" s="9">
        <v>16840.08224</v>
      </c>
      <c r="D8" s="9">
        <v>13488.3</v>
      </c>
      <c r="E8" s="9">
        <v>15630.1</v>
      </c>
      <c r="F8" s="9">
        <v>5303</v>
      </c>
      <c r="G8" s="9">
        <v>2619</v>
      </c>
      <c r="H8" s="9">
        <v>0</v>
      </c>
      <c r="I8" s="9"/>
      <c r="J8" s="9"/>
      <c r="K8" s="9"/>
      <c r="L8" s="9"/>
      <c r="M8" s="9"/>
      <c r="N8" s="10">
        <f t="shared" si="0"/>
        <v>58565.782239999993</v>
      </c>
      <c r="P8" s="11"/>
    </row>
    <row r="9" spans="1:16" x14ac:dyDescent="0.35">
      <c r="A9" s="12" t="s">
        <v>32</v>
      </c>
      <c r="B9" s="9">
        <v>0</v>
      </c>
      <c r="C9" s="9">
        <v>0</v>
      </c>
      <c r="D9" s="9">
        <v>0</v>
      </c>
      <c r="E9" s="9">
        <v>2848.5984619999999</v>
      </c>
      <c r="F9" s="9">
        <v>1335.1765934</v>
      </c>
      <c r="G9" s="9">
        <v>0</v>
      </c>
      <c r="H9" s="9">
        <v>0</v>
      </c>
      <c r="I9" s="9"/>
      <c r="J9" s="9"/>
      <c r="K9" s="9"/>
      <c r="L9" s="9"/>
      <c r="M9" s="9"/>
      <c r="N9" s="10">
        <f t="shared" si="0"/>
        <v>4183.7750553999995</v>
      </c>
      <c r="P9" s="11"/>
    </row>
    <row r="10" spans="1:16" x14ac:dyDescent="0.35">
      <c r="A10" s="12" t="s">
        <v>33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10">
        <f t="shared" si="0"/>
        <v>0</v>
      </c>
      <c r="P10" s="11"/>
    </row>
    <row r="11" spans="1:16" x14ac:dyDescent="0.35">
      <c r="A11" s="12" t="s">
        <v>34</v>
      </c>
      <c r="B11" s="9">
        <v>53565</v>
      </c>
      <c r="C11" s="9">
        <v>70636</v>
      </c>
      <c r="D11" s="9">
        <v>131173</v>
      </c>
      <c r="E11" s="9">
        <v>143713</v>
      </c>
      <c r="F11" s="9">
        <v>96474</v>
      </c>
      <c r="G11" s="9">
        <v>177720</v>
      </c>
      <c r="H11" s="9">
        <v>150900.6</v>
      </c>
      <c r="I11" s="9"/>
      <c r="J11" s="9"/>
      <c r="K11" s="9"/>
      <c r="L11" s="9"/>
      <c r="M11" s="9"/>
      <c r="N11" s="10">
        <f t="shared" si="0"/>
        <v>824181.6</v>
      </c>
      <c r="P11" s="11"/>
    </row>
    <row r="12" spans="1:16" x14ac:dyDescent="0.35">
      <c r="A12" s="12" t="s">
        <v>35</v>
      </c>
      <c r="B12" s="9">
        <v>98492</v>
      </c>
      <c r="C12" s="9">
        <v>93657.5</v>
      </c>
      <c r="D12" s="9">
        <v>103423</v>
      </c>
      <c r="E12" s="9">
        <v>58807</v>
      </c>
      <c r="F12" s="9">
        <v>63719</v>
      </c>
      <c r="G12" s="9">
        <v>63990.5</v>
      </c>
      <c r="H12" s="9">
        <v>71031.600000000006</v>
      </c>
      <c r="I12" s="9"/>
      <c r="J12" s="9"/>
      <c r="K12" s="9"/>
      <c r="L12" s="9"/>
      <c r="M12" s="9"/>
      <c r="N12" s="10">
        <f t="shared" si="0"/>
        <v>553120.6</v>
      </c>
      <c r="P12" s="11"/>
    </row>
    <row r="13" spans="1:16" x14ac:dyDescent="0.35">
      <c r="A13" s="12" t="s">
        <v>36</v>
      </c>
      <c r="B13" s="9">
        <v>14757.98</v>
      </c>
      <c r="C13" s="9">
        <v>85834.8</v>
      </c>
      <c r="D13" s="9">
        <v>161388.70000000001</v>
      </c>
      <c r="E13" s="9">
        <v>110661.12</v>
      </c>
      <c r="F13" s="9">
        <v>90557.66</v>
      </c>
      <c r="G13" s="9">
        <v>128195.26</v>
      </c>
      <c r="H13" s="9">
        <v>110649.2</v>
      </c>
      <c r="I13" s="9"/>
      <c r="J13" s="9"/>
      <c r="K13" s="9"/>
      <c r="L13" s="9"/>
      <c r="M13" s="9"/>
      <c r="N13" s="10">
        <f t="shared" si="0"/>
        <v>702044.72</v>
      </c>
      <c r="P13" s="11"/>
    </row>
    <row r="14" spans="1:16" x14ac:dyDescent="0.35">
      <c r="A14" s="12" t="s">
        <v>37</v>
      </c>
      <c r="B14" s="9">
        <v>558954.07999999996</v>
      </c>
      <c r="C14" s="9">
        <v>630034.63979499997</v>
      </c>
      <c r="D14" s="9">
        <v>652271</v>
      </c>
      <c r="E14" s="9">
        <v>712788.52</v>
      </c>
      <c r="F14" s="9">
        <v>444375.33538</v>
      </c>
      <c r="G14" s="9">
        <v>506068.68</v>
      </c>
      <c r="H14" s="9">
        <v>834714.8</v>
      </c>
      <c r="I14" s="9"/>
      <c r="J14" s="9"/>
      <c r="K14" s="9"/>
      <c r="L14" s="9"/>
      <c r="M14" s="9"/>
      <c r="N14" s="10">
        <f t="shared" si="0"/>
        <v>4339207.0551749999</v>
      </c>
      <c r="P14" s="11"/>
    </row>
    <row r="15" spans="1:16" x14ac:dyDescent="0.35">
      <c r="A15" s="12" t="s">
        <v>38</v>
      </c>
      <c r="B15" s="9">
        <v>0</v>
      </c>
      <c r="C15" s="9">
        <v>0</v>
      </c>
      <c r="D15" s="9">
        <v>0</v>
      </c>
      <c r="E15" s="9">
        <v>7258.1</v>
      </c>
      <c r="F15" s="9">
        <v>15575.7184</v>
      </c>
      <c r="G15" s="9">
        <v>9669.4699999999993</v>
      </c>
      <c r="H15" s="9">
        <v>13714.468199999999</v>
      </c>
      <c r="I15" s="9"/>
      <c r="J15" s="9"/>
      <c r="K15" s="9"/>
      <c r="L15" s="9"/>
      <c r="M15" s="9"/>
      <c r="N15" s="10">
        <f t="shared" si="0"/>
        <v>46217.756599999993</v>
      </c>
      <c r="P15" s="11"/>
    </row>
    <row r="16" spans="1:16" x14ac:dyDescent="0.35">
      <c r="A16" s="12" t="s">
        <v>39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/>
      <c r="J16" s="9"/>
      <c r="K16" s="9"/>
      <c r="L16" s="9"/>
      <c r="M16" s="9"/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10">
        <f t="shared" si="0"/>
        <v>0</v>
      </c>
      <c r="P17" s="11"/>
    </row>
    <row r="18" spans="1:16" x14ac:dyDescent="0.35">
      <c r="A18" s="12" t="s">
        <v>41</v>
      </c>
      <c r="B18" s="9">
        <v>15544.2554994</v>
      </c>
      <c r="C18" s="9">
        <v>19487.655554699999</v>
      </c>
      <c r="D18" s="9">
        <v>21211.331799799998</v>
      </c>
      <c r="E18" s="9">
        <v>17821.4053518</v>
      </c>
      <c r="F18" s="9">
        <v>31566.475318600002</v>
      </c>
      <c r="G18" s="9">
        <v>12270.669033300001</v>
      </c>
      <c r="H18" s="9">
        <v>17490.8738816</v>
      </c>
      <c r="I18" s="9"/>
      <c r="J18" s="9"/>
      <c r="K18" s="9"/>
      <c r="L18" s="9"/>
      <c r="M18" s="9"/>
      <c r="N18" s="10">
        <f t="shared" si="0"/>
        <v>135392.66643919999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4.75" customHeight="1" thickBot="1" x14ac:dyDescent="0.4">
      <c r="A20" s="12" t="s">
        <v>43</v>
      </c>
      <c r="B20" s="8">
        <v>0</v>
      </c>
      <c r="C20" s="8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10">
        <f t="shared" si="0"/>
        <v>0</v>
      </c>
    </row>
    <row r="21" spans="1:16" ht="15.25" customHeight="1" thickTop="1" thickBot="1" x14ac:dyDescent="0.4">
      <c r="A21" s="22" t="s">
        <v>44</v>
      </c>
      <c r="B21" s="23">
        <f t="shared" ref="B21:M21" si="1">+SUM(B5:B20)</f>
        <v>3036197.9565078006</v>
      </c>
      <c r="C21" s="23">
        <f t="shared" si="1"/>
        <v>3162701.9743502005</v>
      </c>
      <c r="D21" s="23">
        <f t="shared" si="1"/>
        <v>3272133.9550778</v>
      </c>
      <c r="E21" s="23">
        <f t="shared" si="1"/>
        <v>3181315.5150504</v>
      </c>
      <c r="F21" s="23">
        <f t="shared" si="1"/>
        <v>2748804.1110446001</v>
      </c>
      <c r="G21" s="23">
        <f t="shared" si="1"/>
        <v>3103849.3422803003</v>
      </c>
      <c r="H21" s="23">
        <f t="shared" si="1"/>
        <v>3519222.5022682007</v>
      </c>
      <c r="I21" s="23">
        <f t="shared" si="1"/>
        <v>0</v>
      </c>
      <c r="J21" s="23">
        <f t="shared" si="1"/>
        <v>0</v>
      </c>
      <c r="K21" s="23">
        <f t="shared" si="1"/>
        <v>0</v>
      </c>
      <c r="L21" s="23">
        <f t="shared" si="1"/>
        <v>0</v>
      </c>
      <c r="M21" s="23">
        <f t="shared" si="1"/>
        <v>0</v>
      </c>
      <c r="N21" s="24">
        <f t="shared" si="0"/>
        <v>22024225.356579304</v>
      </c>
    </row>
    <row r="22" spans="1:16" ht="15.25" customHeight="1" thickTop="1" thickBot="1" x14ac:dyDescent="0.4">
      <c r="A22" s="25" t="s">
        <v>45</v>
      </c>
      <c r="B22" s="26">
        <v>473145.90861530002</v>
      </c>
      <c r="C22" s="26">
        <v>476294.49551869999</v>
      </c>
      <c r="D22" s="27">
        <v>480584.9805907</v>
      </c>
      <c r="E22" s="27">
        <v>378145.0406455</v>
      </c>
      <c r="F22" s="27">
        <v>422041.41192340001</v>
      </c>
      <c r="G22" s="27">
        <v>607043.69198660005</v>
      </c>
      <c r="H22" s="27">
        <v>560659.63169880002</v>
      </c>
      <c r="I22" s="27"/>
      <c r="J22" s="27"/>
      <c r="K22" s="27"/>
      <c r="L22" s="27"/>
      <c r="M22" s="27"/>
      <c r="N22" s="28">
        <f>+SUM(B22:M22)</f>
        <v>3397915.1609789999</v>
      </c>
    </row>
    <row r="23" spans="1:16" ht="15.25" customHeight="1" thickTop="1" thickBot="1" x14ac:dyDescent="0.4">
      <c r="A23" s="29" t="s">
        <v>15</v>
      </c>
      <c r="B23" s="30">
        <f t="shared" ref="B23:M23" si="2">+B21+B22</f>
        <v>3509343.8651231006</v>
      </c>
      <c r="C23" s="30">
        <f t="shared" si="2"/>
        <v>3638996.4698689003</v>
      </c>
      <c r="D23" s="30">
        <f t="shared" si="2"/>
        <v>3752718.9356685001</v>
      </c>
      <c r="E23" s="30">
        <f t="shared" si="2"/>
        <v>3559460.5556959002</v>
      </c>
      <c r="F23" s="30">
        <f t="shared" si="2"/>
        <v>3170845.5229680003</v>
      </c>
      <c r="G23" s="30">
        <f t="shared" si="2"/>
        <v>3710893.0342669003</v>
      </c>
      <c r="H23" s="30">
        <f t="shared" si="2"/>
        <v>4079882.133967001</v>
      </c>
      <c r="I23" s="30">
        <f t="shared" si="2"/>
        <v>0</v>
      </c>
      <c r="J23" s="30">
        <f t="shared" si="2"/>
        <v>0</v>
      </c>
      <c r="K23" s="30">
        <f t="shared" si="2"/>
        <v>0</v>
      </c>
      <c r="L23" s="30">
        <f t="shared" si="2"/>
        <v>0</v>
      </c>
      <c r="M23" s="30">
        <f t="shared" si="2"/>
        <v>0</v>
      </c>
      <c r="N23" s="31">
        <f>SUM(B23:M23)</f>
        <v>25422140.517558303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2023-08-05T04:22:06Z</dcterms:created>
  <dcterms:modified xsi:type="dcterms:W3CDTF">2023-08-05T04:22:54Z</dcterms:modified>
</cp:coreProperties>
</file>